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08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передача'!$G$71:$J$71</definedName>
    <definedName name="EE_TOTAL_DISBALANCE">'46 - передача'!$F$71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'REESTR_ORG'!$A$2:$E$433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'REESTR_ORG'!$T$439:$T$565</definedName>
    <definedName name="potr_name">'REESTR_ORG'!$AF$439</definedName>
    <definedName name="POWER_DISBALANCE">'46 - передача'!$G$126:$J$126</definedName>
    <definedName name="POWER_TOTAL_DISBALANCE">'46 - передача'!$F$126</definedName>
    <definedName name="REESTR_TEMP">'REESTR'!$A$2:$C$82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передача'!$C$130</definedName>
    <definedName name="ROW_MARKER_2">'46 - передача'!$C$148</definedName>
    <definedName name="sbwt_name">'REESTR_ORG'!$H$439:$H$525</definedName>
    <definedName name="sbwt_name_o">'REESTR_ORG'!$AN$439:$AN$526</definedName>
    <definedName name="sbwt_name_oep">'REESTR_ORG'!$AR$439:$AR$526</definedName>
    <definedName name="sbwt_name_p">'REESTR_ORG'!$P$439:$P$526</definedName>
    <definedName name="sbwt_post_name">'REESTR_ORG'!$AJ$439:$AJ$651</definedName>
    <definedName name="title_post_name">'REESTR_ORG'!$X$439:$Z$565</definedName>
    <definedName name="title_sbwt_name">'REESTR_ORG'!$L$439:$N$525</definedName>
    <definedName name="title_tso_name">'REESTR_ORG'!$D$439:$F$597</definedName>
    <definedName name="tso_name">'REESTR_ORG'!$A$439:$A$597</definedName>
    <definedName name="tso_name_p">'REESTR_ORG'!$AB$439:$AB$724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<sst xmlns="http://schemas.openxmlformats.org/spreadsheetml/2006/main" count="7463" uniqueCount="787">
  <si>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</si>
  <si>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</si>
  <si>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</si>
  <si>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</si>
  <si>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</si>
  <si>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</si>
  <si>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</si>
  <si>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</si>
  <si>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</si>
  <si>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</si>
  <si>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</si>
  <si>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</si>
  <si>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</si>
  <si>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</si>
  <si>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</si>
  <si>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</si>
  <si>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</si>
  <si>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</si>
  <si>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</si>
  <si>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</si>
  <si>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</si>
  <si>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</si>
  <si>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</si>
  <si>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</si>
  <si>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</si>
  <si>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</si>
  <si>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</si>
  <si>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</si>
  <si>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</si>
  <si>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</si>
  <si>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</si>
  <si>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</si>
  <si>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</si>
  <si>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</si>
  <si>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</si>
  <si>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</si>
  <si>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</si>
  <si>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</si>
  <si>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</si>
  <si>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</si>
  <si>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</si>
  <si>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</si>
  <si>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</si>
  <si>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</si>
  <si>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</si>
  <si>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</si>
  <si>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</si>
  <si>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</si>
  <si>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</si>
  <si>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</si>
  <si>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</si>
  <si>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</si>
  <si>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</si>
  <si>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</si>
  <si>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</si>
  <si>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</si>
  <si>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</si>
  <si>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</si>
  <si>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</si>
  <si>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</si>
  <si>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</si>
  <si>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</si>
  <si>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</si>
  <si>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</si>
  <si>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</si>
  <si>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</si>
  <si>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</si>
  <si>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</si>
  <si>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</si>
  <si>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</si>
  <si>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</si>
  <si>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</si>
  <si>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</si>
  <si>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</si>
  <si>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</si>
  <si>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</si>
  <si>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</si>
  <si>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</si>
  <si>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</si>
  <si>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</si>
  <si>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</si>
  <si>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</si>
  <si>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</si>
  <si>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</si>
  <si>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</si>
  <si>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</si>
  <si>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</si>
  <si>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</si>
  <si>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</si>
  <si>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</si>
  <si>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</si>
  <si>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</si>
  <si>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</si>
  <si>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</si>
  <si>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</si>
  <si>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</si>
  <si>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</si>
  <si>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</si>
  <si>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</si>
  <si>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</si>
  <si>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</si>
  <si>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</si>
  <si>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</si>
  <si>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</si>
  <si>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</si>
  <si>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</si>
  <si>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</si>
  <si>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</si>
  <si>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</si>
  <si>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</si>
  <si>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</si>
  <si>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</si>
  <si>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</si>
  <si>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</si>
  <si>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</si>
  <si>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</si>
  <si>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</si>
  <si>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</si>
  <si>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</si>
  <si>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</si>
  <si>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</si>
  <si>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</si>
  <si>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</si>
  <si>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</si>
  <si>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</si>
  <si>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</si>
  <si>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</si>
  <si>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</si>
  <si>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</si>
  <si>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</si>
  <si>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</si>
  <si>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</si>
  <si>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</si>
  <si>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</si>
  <si>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</si>
  <si>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</si>
  <si>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</si>
  <si>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</si>
  <si>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</si>
  <si>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</si>
  <si>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</si>
  <si>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</si>
  <si>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</si>
  <si>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</si>
  <si>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</si>
  <si>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</si>
  <si>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</si>
  <si>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</si>
  <si>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</si>
  <si>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</si>
  <si>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</si>
  <si>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</si>
  <si>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</si>
  <si>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</si>
  <si>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</si>
  <si>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</si>
  <si>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</si>
  <si>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</si>
  <si>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</si>
  <si>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</si>
  <si>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</si>
  <si>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</si>
  <si>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</si>
  <si>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</si>
  <si>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</si>
  <si>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</si>
  <si>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</si>
  <si>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</si>
  <si>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</si>
  <si>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</si>
  <si>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</si>
  <si>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</si>
  <si>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</si>
  <si>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</si>
  <si>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</si>
  <si>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</si>
  <si>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</si>
  <si>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</si>
  <si>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</si>
  <si>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</si>
  <si>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</si>
  <si>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</si>
  <si>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</si>
  <si>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</si>
  <si>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</si>
  <si>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</si>
  <si>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</si>
  <si>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</si>
  <si>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</si>
  <si>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</si>
  <si>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</si>
  <si>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</si>
  <si>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</si>
  <si>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</si>
  <si>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</si>
  <si>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</si>
  <si>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</si>
  <si>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</si>
  <si>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</si>
  <si>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</si>
  <si>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</si>
  <si>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</si>
  <si>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</si>
  <si>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</si>
  <si>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</si>
  <si>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</si>
  <si>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</si>
  <si>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</si>
  <si>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</si>
  <si>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</si>
  <si>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</si>
  <si>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</si>
  <si>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</si>
  <si>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</si>
  <si>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</si>
  <si>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</si>
  <si>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</si>
  <si>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</si>
  <si>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</si>
  <si>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</si>
  <si>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</si>
  <si>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</si>
  <si>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</si>
  <si>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</si>
  <si>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</si>
  <si>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</si>
  <si>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</si>
  <si>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</si>
  <si>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</si>
  <si>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</si>
  <si>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</si>
  <si>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</si>
  <si>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</si>
  <si>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</si>
  <si>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</si>
  <si>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</si>
  <si>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</si>
  <si>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</si>
  <si>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</si>
  <si>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</si>
  <si>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</si>
  <si>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</si>
  <si>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</si>
  <si>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</si>
  <si>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</si>
  <si>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</si>
  <si>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</si>
  <si>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</si>
  <si>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</si>
  <si>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</si>
  <si>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</si>
  <si>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</si>
  <si>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</si>
  <si>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</si>
  <si>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</si>
  <si>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</si>
  <si>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</si>
  <si>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</si>
  <si>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</si>
  <si>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</si>
  <si>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</si>
  <si>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</si>
  <si>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</si>
  <si>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</si>
  <si>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</si>
  <si>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</si>
  <si>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"Межрегионэнергосбыт"</t>
  </si>
  <si>
    <t>7705750968</t>
  </si>
  <si>
    <t>772901001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</si>
  <si>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</si>
  <si>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</si>
  <si>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</si>
  <si>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</si>
  <si>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</si>
  <si>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</si>
  <si>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</si>
  <si>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</si>
  <si>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</si>
  <si>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</si>
  <si>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</si>
  <si>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</si>
  <si>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</si>
  <si>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</si>
  <si>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</si>
  <si>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</si>
  <si>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</si>
  <si>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</si>
  <si>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</si>
  <si>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</si>
  <si>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</si>
  <si>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</si>
  <si>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</si>
  <si>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</si>
  <si>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</si>
  <si>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</si>
  <si>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</si>
  <si>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</si>
  <si>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</si>
  <si>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</si>
  <si>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</si>
  <si>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</si>
  <si>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</si>
  <si>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</si>
  <si>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</si>
  <si>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</si>
  <si>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</si>
  <si>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</si>
  <si>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</si>
  <si>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</si>
  <si>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</si>
  <si>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</si>
  <si>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</si>
  <si>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</si>
  <si>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</si>
  <si>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</si>
  <si>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</si>
  <si>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</si>
  <si>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</si>
  <si>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</si>
  <si>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720650001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</si>
  <si>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</si>
  <si>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</si>
  <si>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</si>
  <si>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</si>
  <si>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</si>
  <si>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</si>
  <si>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</si>
  <si>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</si>
  <si>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720601001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</si>
  <si>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</si>
  <si>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</si>
  <si>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</si>
  <si>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</si>
  <si>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</si>
  <si>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</si>
  <si>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</si>
  <si>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"СУЭНКО"</t>
  </si>
  <si>
    <t>7205011944</t>
  </si>
  <si>
    <t>720350001</t>
  </si>
  <si>
    <t>ПАО "Фортум"</t>
  </si>
  <si>
    <t>745301001</t>
  </si>
  <si>
    <t>997450001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</si>
  <si>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</si>
  <si>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</si>
  <si>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</si>
  <si>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</si>
  <si>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</si>
  <si>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</si>
  <si>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</si>
  <si>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</si>
  <si>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</si>
  <si>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</si>
  <si>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</si>
  <si>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</si>
  <si>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</si>
  <si>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</si>
  <si>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</si>
  <si>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</si>
  <si>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</si>
  <si>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773043001</t>
  </si>
  <si>
    <t>АО "Салехардэнерго" МО г. Салехард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</si>
  <si>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</si>
  <si>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</si>
  <si>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</si>
  <si>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</si>
  <si>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</si>
  <si>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</si>
  <si>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</si>
  <si>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</si>
  <si>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</si>
  <si>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774850001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</si>
  <si>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</si>
  <si>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</si>
  <si>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</si>
  <si>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</si>
  <si>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</si>
  <si>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</si>
  <si>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</si>
  <si>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</si>
  <si>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</si>
  <si>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</si>
  <si>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</si>
  <si>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</si>
  <si>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</si>
  <si>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</si>
  <si>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ООО "Белкам-Контракт"</t>
  </si>
  <si>
    <t>1834024515</t>
  </si>
  <si>
    <t>183650001</t>
  </si>
  <si>
    <t>ООО "Дизаж М"</t>
  </si>
  <si>
    <t>7728587330</t>
  </si>
  <si>
    <t>772801001</t>
  </si>
  <si>
    <t>ООО "ЕЭС-Гарант"</t>
  </si>
  <si>
    <t>5024173259</t>
  </si>
  <si>
    <t>502401001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</si>
  <si>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</si>
  <si>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</si>
  <si>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</si>
  <si>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</si>
  <si>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</si>
  <si>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</si>
  <si>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</si>
  <si>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</si>
  <si>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</si>
  <si>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</si>
  <si>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</si>
  <si>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</si>
  <si>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</si>
  <si>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</si>
  <si>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</si>
  <si>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</si>
  <si>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</si>
  <si>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</si>
  <si>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</si>
  <si>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</si>
  <si>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</si>
  <si>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</si>
  <si>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</si>
  <si>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</si>
  <si>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</si>
  <si>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</si>
  <si>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</si>
  <si>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</si>
  <si>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</si>
  <si>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</si>
  <si>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</si>
  <si>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</si>
  <si>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</si>
  <si>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</si>
  <si>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</si>
  <si>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</si>
  <si>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</si>
  <si>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</si>
  <si>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</si>
  <si>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</si>
  <si>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</si>
  <si>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ПАО "Мосэнергосбыт"</t>
  </si>
  <si>
    <t>7736520080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</si>
  <si>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</si>
  <si>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</si>
  <si>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</si>
  <si>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</si>
  <si>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</si>
  <si>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</si>
  <si>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</si>
  <si>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</si>
  <si>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</si>
  <si>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</si>
  <si>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</si>
  <si>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</si>
  <si>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</si>
  <si>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</si>
  <si>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</si>
  <si>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</si>
  <si>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</si>
  <si>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</si>
  <si>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</si>
  <si>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</si>
  <si>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</si>
  <si>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</si>
  <si>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</si>
  <si>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</si>
  <si>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</si>
  <si>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</si>
  <si>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</si>
  <si>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</si>
  <si>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</si>
  <si>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</si>
  <si>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</si>
  <si>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</si>
  <si>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</si>
  <si>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</si>
  <si>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</si>
  <si>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</si>
  <si>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</si>
  <si>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</si>
  <si>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</si>
  <si>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</si>
  <si>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</si>
  <si>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</si>
  <si>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</si>
  <si>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</si>
  <si>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</si>
  <si>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</si>
  <si>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</si>
  <si>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</si>
  <si>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</si>
  <si>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</si>
  <si>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</si>
  <si>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</si>
  <si>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</si>
  <si>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</si>
  <si>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"ХМГЭС"</t>
  </si>
  <si>
    <t>8601065159</t>
  </si>
  <si>
    <t>МУП "Губкинские городские электрические сети"</t>
  </si>
  <si>
    <t>8913000830</t>
  </si>
  <si>
    <t>891301001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</si>
  <si>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</si>
  <si>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</si>
  <si>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</si>
  <si>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</si>
  <si>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</si>
  <si>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</si>
  <si>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</si>
  <si>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</si>
  <si>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</si>
  <si>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</si>
  <si>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</si>
  <si>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</si>
  <si>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</si>
  <si>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</si>
  <si>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</si>
  <si>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</si>
  <si>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</si>
  <si>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</si>
  <si>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</si>
  <si>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</si>
  <si>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</si>
  <si>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</si>
  <si>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</si>
  <si>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</si>
  <si>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</si>
  <si>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</si>
  <si>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</si>
  <si>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</si>
  <si>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</si>
  <si>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</si>
  <si>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</si>
  <si>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</si>
  <si>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</si>
  <si>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</si>
  <si>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</si>
  <si>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</si>
  <si>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</si>
  <si>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</si>
  <si>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</si>
  <si>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</si>
  <si>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</si>
  <si>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</si>
  <si>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</si>
  <si>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</si>
  <si>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</si>
  <si>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</si>
  <si>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</si>
  <si>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</si>
  <si>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</si>
  <si>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</si>
  <si>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</si>
  <si>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</si>
  <si>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</si>
  <si>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</si>
  <si>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</si>
  <si>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</si>
  <si>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</si>
  <si>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</si>
  <si>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</si>
  <si>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</si>
  <si>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</si>
  <si>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</si>
  <si>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</si>
  <si>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</si>
  <si>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</si>
  <si>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</si>
  <si>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</si>
  <si>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</si>
  <si>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</si>
  <si>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</si>
  <si>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</si>
  <si>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</si>
  <si>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</si>
  <si>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</si>
  <si>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</si>
  <si>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</si>
  <si>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</si>
  <si>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</si>
  <si>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</si>
  <si>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</si>
  <si>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</si>
  <si>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</si>
  <si>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</si>
  <si>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</si>
  <si>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</si>
  <si>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</si>
  <si>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</si>
  <si>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</si>
  <si>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</si>
  <si>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</si>
  <si>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</si>
  <si>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</si>
  <si>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</si>
  <si>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</si>
  <si>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</si>
  <si>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</si>
  <si>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</si>
  <si>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</si>
  <si>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</si>
  <si>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</si>
  <si>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</si>
  <si>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</si>
  <si>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</si>
  <si>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</si>
  <si>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</si>
  <si>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</si>
  <si>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</si>
  <si>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</si>
  <si>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</si>
  <si>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</si>
  <si>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</si>
  <si>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</si>
  <si>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</si>
  <si>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</si>
  <si>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</si>
  <si>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</si>
  <si>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</si>
  <si>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</si>
  <si>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</si>
  <si>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</si>
  <si>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</si>
  <si>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</si>
  <si>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</si>
  <si>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</si>
  <si>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</si>
  <si>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</si>
  <si>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</si>
  <si>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</si>
  <si>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</si>
  <si>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</si>
  <si>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</si>
  <si>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</si>
  <si>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</si>
  <si>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</si>
  <si>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</si>
  <si>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</si>
  <si>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</si>
  <si>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</si>
  <si>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</si>
  <si>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</si>
  <si>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</si>
  <si>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</si>
  <si>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</si>
  <si>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</si>
  <si>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</si>
  <si>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</si>
  <si>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</si>
  <si>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«ЭЛЕК»</t>
  </si>
  <si>
    <t>8602281868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</si>
  <si>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</si>
  <si>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</si>
  <si>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</si>
  <si>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</si>
  <si>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</si>
  <si>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</si>
  <si>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</si>
  <si>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</si>
  <si>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</si>
  <si>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</si>
  <si>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</si>
  <si>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</si>
  <si>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</si>
  <si>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</si>
  <si>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</si>
  <si>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</si>
  <si>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</si>
  <si>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</si>
  <si>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</si>
  <si>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</si>
  <si>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</si>
  <si>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</si>
  <si>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</si>
  <si>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</si>
  <si>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780201001</t>
  </si>
  <si>
    <t>ООО "Газпром энерго"</t>
  </si>
  <si>
    <t>773601001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</si>
  <si>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</si>
  <si>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</si>
  <si>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</si>
  <si>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</si>
  <si>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</si>
  <si>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890801001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</si>
  <si>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</si>
  <si>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</si>
  <si>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</si>
  <si>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</si>
  <si>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</si>
  <si>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</si>
  <si>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</si>
  <si>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</si>
  <si>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</si>
  <si>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</si>
  <si>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</si>
  <si>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</si>
  <si>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</si>
  <si>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</si>
  <si>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</si>
  <si>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</si>
  <si>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</si>
  <si>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</si>
  <si>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</si>
  <si>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</si>
  <si>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</si>
  <si>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</si>
  <si>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</si>
  <si>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</si>
  <si>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</si>
  <si>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</si>
  <si>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</si>
  <si>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</si>
  <si>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</si>
  <si>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891101001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</si>
  <si>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</si>
  <si>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</si>
  <si>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</si>
  <si>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</si>
  <si>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</si>
  <si>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</si>
  <si>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</si>
  <si>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</si>
  <si>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</si>
  <si>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</si>
  <si>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</si>
  <si>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</si>
  <si>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</si>
  <si>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</si>
  <si>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</si>
  <si>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</si>
  <si>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</si>
  <si>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</si>
  <si>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</si>
  <si>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</si>
  <si>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</si>
  <si>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"РЖД" Свердловская дирекция по энергообеспечению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</si>
  <si>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</si>
  <si>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</si>
  <si>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</si>
  <si>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</si>
  <si>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</si>
  <si>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</si>
  <si>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</si>
  <si>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</si>
  <si>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</si>
  <si>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</si>
  <si>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</si>
  <si>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</si>
  <si>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</si>
  <si>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</si>
  <si>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</si>
  <si>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</si>
  <si>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</si>
  <si>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</si>
  <si>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</si>
  <si>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</si>
  <si>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</si>
  <si>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</si>
  <si>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</si>
  <si>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</si>
  <si>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</si>
  <si>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</si>
  <si>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16.03.2018 8:54:30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</si>
  <si>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</si>
  <si>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</si>
  <si>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</si>
  <si>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</si>
  <si>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</si>
  <si>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</si>
  <si>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</si>
  <si>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</si>
  <si>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</si>
  <si>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</si>
  <si>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</si>
  <si>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</si>
  <si>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</si>
  <si>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</si>
  <si>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</si>
  <si>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</si>
  <si>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</si>
  <si>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</si>
  <si>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</si>
  <si>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</si>
  <si>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</si>
  <si>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</si>
  <si>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ОАО "Фортум" - ТЭЦ 1</t>
  </si>
  <si>
    <t>1.1.1</t>
  </si>
  <si>
    <t>ОАО "Тюменская энергосбытовая компания"</t>
  </si>
  <si>
    <t>1.1.2</t>
  </si>
  <si>
    <t>ОАО "Энергосбытовая компания "Восток"</t>
  </si>
  <si>
    <t>3.2.4</t>
  </si>
  <si>
    <t>3.2.5</t>
  </si>
  <si>
    <t>3.2.6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</si>
</sst>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0.00000"/>
    <numFmt numFmtId="189" formatCode="0.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49" fontId="22" fillId="0" borderId="0" xfId="256" applyFont="1" applyBorder="1" applyAlignment="1" applyProtection="1">
      <alignment horizontal="left" vertical="center" indent="2"/>
      <protection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I46" sqref="I46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7" t="str">
        <f>"Версия "&amp;GetVersion()</f>
        <v>Версия 2.0</v>
      </c>
      <c r="P2" s="237"/>
      <c r="Q2" s="238"/>
    </row>
    <row r="3" spans="2:17" s="22" customFormat="1" ht="30.75" customHeight="1">
      <c r="B3" s="23"/>
      <c r="C3" s="242" t="s">
        <v>35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5" t="s">
        <v>120</v>
      </c>
      <c r="D25" s="245"/>
      <c r="E25" s="245"/>
      <c r="F25" s="245"/>
      <c r="G25" s="245"/>
      <c r="H25" s="245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0" t="s">
        <v>258</v>
      </c>
      <c r="F26" s="241"/>
      <c r="G26" s="241"/>
      <c r="H26" s="241"/>
      <c r="I26" s="241"/>
      <c r="J26" s="241"/>
      <c r="K26" s="241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0" t="s">
        <v>261</v>
      </c>
      <c r="F27" s="241"/>
      <c r="G27" s="241"/>
      <c r="H27" s="241"/>
      <c r="I27" s="241"/>
      <c r="J27" s="241"/>
      <c r="K27" s="241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7" t="s">
        <v>259</v>
      </c>
      <c r="F28" s="241"/>
      <c r="G28" s="241"/>
      <c r="H28" s="241"/>
      <c r="I28" s="241"/>
      <c r="J28" s="241"/>
      <c r="K28" s="241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8" t="s">
        <v>260</v>
      </c>
      <c r="F29" s="249"/>
      <c r="G29" s="249"/>
      <c r="H29" s="249"/>
      <c r="I29" s="249"/>
      <c r="J29" s="249"/>
      <c r="K29" s="240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9" t="s">
        <v>125</v>
      </c>
      <c r="F30" s="249"/>
      <c r="G30" s="249"/>
      <c r="H30" s="249"/>
      <c r="I30" s="249"/>
      <c r="J30" s="249"/>
      <c r="K30" s="240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5" t="s">
        <v>126</v>
      </c>
      <c r="D32" s="245"/>
      <c r="E32" s="245"/>
      <c r="F32" s="245"/>
      <c r="G32" s="245"/>
      <c r="H32" s="245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0"/>
      <c r="F33" s="246"/>
      <c r="G33" s="246"/>
      <c r="H33" s="246"/>
      <c r="I33" s="246"/>
      <c r="J33" s="246"/>
      <c r="K33" s="246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50"/>
      <c r="F34" s="246"/>
      <c r="G34" s="246"/>
      <c r="H34" s="246"/>
      <c r="I34" s="246"/>
      <c r="J34" s="246"/>
      <c r="K34" s="246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51"/>
      <c r="F35" s="252"/>
      <c r="G35" s="252"/>
      <c r="H35" s="252"/>
      <c r="I35" s="252"/>
      <c r="J35" s="252"/>
      <c r="K35" s="252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8"/>
      <c r="F36" s="249"/>
      <c r="G36" s="249"/>
      <c r="H36" s="249"/>
      <c r="I36" s="249"/>
      <c r="J36" s="249"/>
      <c r="K36" s="240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9"/>
      <c r="F37" s="249"/>
      <c r="G37" s="249"/>
      <c r="H37" s="249"/>
      <c r="I37" s="249"/>
      <c r="J37" s="249"/>
      <c r="K37" s="249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2" t="s">
        <v>199</v>
      </c>
      <c r="B2" s="282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2" t="s">
        <v>198</v>
      </c>
      <c r="B5" s="282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2" t="s">
        <v>200</v>
      </c>
      <c r="B8" s="282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3" t="s">
        <v>236</v>
      </c>
      <c r="B11" s="282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2" t="s">
        <v>242</v>
      </c>
      <c r="B15" s="282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2" t="s">
        <v>243</v>
      </c>
      <c r="B18" s="282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2" t="s">
        <v>244</v>
      </c>
      <c r="B21" s="282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3" t="s">
        <v>245</v>
      </c>
      <c r="B24" s="282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K20" sqref="K20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2018</v>
      </c>
    </row>
    <row r="3" spans="1:14" ht="15" customHeight="1">
      <c r="A3" s="48"/>
      <c r="D3" s="51"/>
      <c r="E3" s="52"/>
      <c r="F3" s="53"/>
      <c r="G3" s="253" t="str">
        <f>version</f>
        <v>Версия 2.0</v>
      </c>
      <c r="H3" s="254"/>
      <c r="M3" s="50" t="s">
        <v>127</v>
      </c>
      <c r="N3" s="1">
        <f>N2-1</f>
        <v>2017</v>
      </c>
    </row>
    <row r="4" spans="4:14" ht="30" customHeight="1">
      <c r="D4" s="55"/>
      <c r="E4" s="255" t="s">
        <v>188</v>
      </c>
      <c r="F4" s="256"/>
      <c r="G4" s="257"/>
      <c r="H4" s="56"/>
      <c r="M4" s="50" t="s">
        <v>128</v>
      </c>
      <c r="N4" s="1">
        <f>N2-2</f>
        <v>2016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0" t="s">
        <v>110</v>
      </c>
      <c r="G6" s="26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2018</v>
      </c>
      <c r="G8" s="60" t="s">
        <v>9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2" t="s">
        <v>532</v>
      </c>
      <c r="G10" s="26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533</v>
      </c>
      <c r="G12" s="264" t="s">
        <v>756</v>
      </c>
      <c r="H12" s="56"/>
    </row>
    <row r="13" spans="1:8" ht="24" customHeight="1" thickBot="1">
      <c r="A13" s="2"/>
      <c r="D13" s="55"/>
      <c r="E13" s="8" t="s">
        <v>21</v>
      </c>
      <c r="F13" s="78" t="s">
        <v>534</v>
      </c>
      <c r="G13" s="26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58" t="s">
        <v>22</v>
      </c>
      <c r="F19" s="259"/>
      <c r="G19" s="40" t="s">
        <v>757</v>
      </c>
      <c r="H19" s="56"/>
    </row>
    <row r="20" spans="1:8" ht="30" customHeight="1">
      <c r="A20" s="62"/>
      <c r="D20" s="55"/>
      <c r="E20" s="271" t="s">
        <v>23</v>
      </c>
      <c r="F20" s="272"/>
      <c r="G20" s="41" t="s">
        <v>758</v>
      </c>
      <c r="H20" s="56"/>
    </row>
    <row r="21" spans="1:8" ht="21" customHeight="1">
      <c r="A21" s="62"/>
      <c r="D21" s="55"/>
      <c r="E21" s="265" t="s">
        <v>24</v>
      </c>
      <c r="F21" s="63" t="s">
        <v>25</v>
      </c>
      <c r="G21" s="41" t="s">
        <v>759</v>
      </c>
      <c r="H21" s="56"/>
    </row>
    <row r="22" spans="1:8" ht="21" customHeight="1">
      <c r="A22" s="62"/>
      <c r="D22" s="55"/>
      <c r="E22" s="265"/>
      <c r="F22" s="63" t="s">
        <v>26</v>
      </c>
      <c r="G22" s="41" t="s">
        <v>760</v>
      </c>
      <c r="H22" s="56"/>
    </row>
    <row r="23" spans="1:8" ht="21" customHeight="1">
      <c r="A23" s="62"/>
      <c r="D23" s="55"/>
      <c r="E23" s="265" t="s">
        <v>27</v>
      </c>
      <c r="F23" s="63" t="s">
        <v>25</v>
      </c>
      <c r="G23" s="41" t="s">
        <v>761</v>
      </c>
      <c r="H23" s="56"/>
    </row>
    <row r="24" spans="1:8" ht="21" customHeight="1">
      <c r="A24" s="62"/>
      <c r="D24" s="55"/>
      <c r="E24" s="265"/>
      <c r="F24" s="63" t="s">
        <v>26</v>
      </c>
      <c r="G24" s="41" t="s">
        <v>762</v>
      </c>
      <c r="H24" s="56"/>
    </row>
    <row r="25" spans="1:8" ht="21" customHeight="1">
      <c r="A25" s="62"/>
      <c r="B25" s="9"/>
      <c r="D25" s="10"/>
      <c r="E25" s="269" t="s">
        <v>28</v>
      </c>
      <c r="F25" s="11" t="s">
        <v>25</v>
      </c>
      <c r="G25" s="42" t="s">
        <v>763</v>
      </c>
      <c r="H25" s="12"/>
    </row>
    <row r="26" spans="1:8" ht="21" customHeight="1">
      <c r="A26" s="62"/>
      <c r="B26" s="9"/>
      <c r="D26" s="10"/>
      <c r="E26" s="269"/>
      <c r="F26" s="11" t="s">
        <v>29</v>
      </c>
      <c r="G26" s="42" t="s">
        <v>764</v>
      </c>
      <c r="H26" s="12"/>
    </row>
    <row r="27" spans="1:8" ht="21" customHeight="1">
      <c r="A27" s="62"/>
      <c r="B27" s="9"/>
      <c r="D27" s="10"/>
      <c r="E27" s="269"/>
      <c r="F27" s="11" t="s">
        <v>26</v>
      </c>
      <c r="G27" s="42" t="s">
        <v>765</v>
      </c>
      <c r="H27" s="12"/>
    </row>
    <row r="28" spans="1:8" ht="21" customHeight="1" thickBot="1">
      <c r="A28" s="62"/>
      <c r="B28" s="9"/>
      <c r="D28" s="10"/>
      <c r="E28" s="270"/>
      <c r="F28" s="39" t="s">
        <v>30</v>
      </c>
      <c r="G28" s="43" t="s">
        <v>766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6"/>
  <sheetViews>
    <sheetView showGridLines="0" tabSelected="1" zoomScale="86" zoomScaleNormal="86" zoomScalePageLayoutView="0" workbookViewId="0" topLeftCell="A1">
      <pane xSplit="5" ySplit="15" topLeftCell="F13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176" sqref="I176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Июль 2018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3" t="s">
        <v>203</v>
      </c>
      <c r="E17" s="274"/>
      <c r="F17" s="274"/>
      <c r="G17" s="274"/>
      <c r="H17" s="274"/>
      <c r="I17" s="274"/>
      <c r="J17" s="275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12193.294</v>
      </c>
      <c r="G18" s="143">
        <f>SUM(G19,G20,G28,G32)</f>
        <v>11539.234</v>
      </c>
      <c r="H18" s="143">
        <f>SUM(H19,H20,H28,H32)</f>
        <v>0</v>
      </c>
      <c r="I18" s="143">
        <f>SUM(I19,I20,I28,I32)</f>
        <v>654.06</v>
      </c>
      <c r="J18" s="184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8935.216999999999</v>
      </c>
      <c r="G20" s="132">
        <f>SUM(G21:G27)</f>
        <v>8281.157</v>
      </c>
      <c r="H20" s="132">
        <f>SUM(H21:H27)</f>
        <v>0</v>
      </c>
      <c r="I20" s="132">
        <f>SUM(I21:I27)</f>
        <v>654.06</v>
      </c>
      <c r="J20" s="135">
        <f>SUM(J21:J27)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4" t="s">
        <v>767</v>
      </c>
      <c r="D22" s="111" t="s">
        <v>768</v>
      </c>
      <c r="E22" s="163" t="s">
        <v>469</v>
      </c>
      <c r="F22" s="132">
        <f>SUM(G22:J22)</f>
        <v>8472.020999999999</v>
      </c>
      <c r="G22" s="136">
        <v>8281.157</v>
      </c>
      <c r="H22" s="136"/>
      <c r="I22" s="136">
        <v>190.864</v>
      </c>
      <c r="J22" s="137"/>
      <c r="K22" s="159"/>
    </row>
    <row r="23" spans="1:11" s="182" customFormat="1" ht="15" customHeight="1">
      <c r="A23" s="157"/>
      <c r="B23" s="129"/>
      <c r="C23" s="234" t="s">
        <v>767</v>
      </c>
      <c r="D23" s="111" t="s">
        <v>769</v>
      </c>
      <c r="E23" s="163" t="s">
        <v>596</v>
      </c>
      <c r="F23" s="132">
        <f>SUM(G23:J23)</f>
        <v>46.144</v>
      </c>
      <c r="G23" s="136"/>
      <c r="H23" s="136"/>
      <c r="I23" s="136">
        <v>46.144</v>
      </c>
      <c r="J23" s="137"/>
      <c r="K23" s="159"/>
    </row>
    <row r="24" spans="1:11" s="182" customFormat="1" ht="15" customHeight="1">
      <c r="A24" s="157"/>
      <c r="B24" s="129"/>
      <c r="C24" s="234" t="s">
        <v>767</v>
      </c>
      <c r="D24" s="111" t="s">
        <v>770</v>
      </c>
      <c r="E24" s="163" t="s">
        <v>336</v>
      </c>
      <c r="F24" s="132">
        <f>SUM(G24:J24)</f>
        <v>36.531</v>
      </c>
      <c r="G24" s="136"/>
      <c r="H24" s="136"/>
      <c r="I24" s="136">
        <v>36.531</v>
      </c>
      <c r="J24" s="137"/>
      <c r="K24" s="159"/>
    </row>
    <row r="25" spans="1:11" s="182" customFormat="1" ht="15" customHeight="1">
      <c r="A25" s="157"/>
      <c r="B25" s="129"/>
      <c r="C25" s="234" t="s">
        <v>767</v>
      </c>
      <c r="D25" s="111" t="s">
        <v>771</v>
      </c>
      <c r="E25" s="163" t="s">
        <v>568</v>
      </c>
      <c r="F25" s="132">
        <f>SUM(G25:J25)</f>
        <v>288.521</v>
      </c>
      <c r="G25" s="136"/>
      <c r="H25" s="136"/>
      <c r="I25" s="136">
        <v>288.521</v>
      </c>
      <c r="J25" s="137"/>
      <c r="K25" s="159"/>
    </row>
    <row r="26" spans="1:11" s="182" customFormat="1" ht="15" customHeight="1">
      <c r="A26" s="157"/>
      <c r="B26" s="129"/>
      <c r="C26" s="234" t="s">
        <v>767</v>
      </c>
      <c r="D26" s="111" t="s">
        <v>772</v>
      </c>
      <c r="E26" s="163" t="s">
        <v>336</v>
      </c>
      <c r="F26" s="132">
        <f>SUM(G26:J26)</f>
        <v>92</v>
      </c>
      <c r="G26" s="136"/>
      <c r="H26" s="136"/>
      <c r="I26" s="136">
        <v>92</v>
      </c>
      <c r="J26" s="137"/>
      <c r="K26" s="159"/>
    </row>
    <row r="27" spans="1:11" s="182" customFormat="1" ht="15" customHeight="1">
      <c r="A27" s="157"/>
      <c r="B27" s="129"/>
      <c r="C27" s="158"/>
      <c r="D27" s="166"/>
      <c r="E27" s="156" t="s">
        <v>196</v>
      </c>
      <c r="F27" s="162"/>
      <c r="G27" s="162"/>
      <c r="H27" s="162"/>
      <c r="I27" s="162"/>
      <c r="J27" s="167"/>
      <c r="K27" s="15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132">
        <f>SUM(G28:J28)</f>
        <v>3258.077</v>
      </c>
      <c r="G28" s="132">
        <f>SUM(G29:G31)</f>
        <v>3258.077</v>
      </c>
      <c r="H28" s="132">
        <f>SUM(H29:H31)</f>
        <v>0</v>
      </c>
      <c r="I28" s="132">
        <f>SUM(I29:I31)</f>
        <v>0</v>
      </c>
      <c r="J28" s="135">
        <f>SUM(J29:J31)</f>
        <v>0</v>
      </c>
      <c r="K28" s="104"/>
    </row>
    <row r="29" spans="1:11" s="182" customFormat="1" ht="15" customHeight="1" hidden="1">
      <c r="A29" s="157"/>
      <c r="B29" s="129"/>
      <c r="C29" s="158"/>
      <c r="D29" s="164" t="s">
        <v>190</v>
      </c>
      <c r="E29" s="160"/>
      <c r="F29" s="160"/>
      <c r="G29" s="160"/>
      <c r="H29" s="160"/>
      <c r="I29" s="160"/>
      <c r="J29" s="165"/>
      <c r="K29" s="159"/>
    </row>
    <row r="30" spans="1:11" s="182" customFormat="1" ht="15" customHeight="1">
      <c r="A30" s="157"/>
      <c r="B30" s="129"/>
      <c r="C30" s="234" t="s">
        <v>767</v>
      </c>
      <c r="D30" s="111" t="s">
        <v>773</v>
      </c>
      <c r="E30" s="163" t="s">
        <v>779</v>
      </c>
      <c r="F30" s="132">
        <f>SUM(G30:J30)</f>
        <v>3258.077</v>
      </c>
      <c r="G30" s="136">
        <v>3258.077</v>
      </c>
      <c r="H30" s="136"/>
      <c r="I30" s="136"/>
      <c r="J30" s="137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5137.682000000001</v>
      </c>
      <c r="G33" s="133"/>
      <c r="H33" s="134">
        <f>H34</f>
        <v>0</v>
      </c>
      <c r="I33" s="134">
        <f>I34+I35</f>
        <v>3858.62</v>
      </c>
      <c r="J33" s="135">
        <f>J34+J35+J36</f>
        <v>1279.0620000000006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3858.62</v>
      </c>
      <c r="G34" s="133"/>
      <c r="H34" s="136"/>
      <c r="I34" s="136">
        <f>G18-G38-G65</f>
        <v>3858.62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1279.0620000000006</v>
      </c>
      <c r="G36" s="138"/>
      <c r="H36" s="138"/>
      <c r="I36" s="138"/>
      <c r="J36" s="139">
        <f>I18+I34-I38-I65</f>
        <v>1279.0620000000006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11430.799</v>
      </c>
      <c r="G38" s="134">
        <f>SUM(G39,G44,G53,G56,G59)</f>
        <v>6967.341</v>
      </c>
      <c r="H38" s="134">
        <f>SUM(H39,H44,H53,H56,H59)</f>
        <v>0</v>
      </c>
      <c r="I38" s="134">
        <f>SUM(I39,I44,I53,I56,I59)</f>
        <v>3184.3959999999997</v>
      </c>
      <c r="J38" s="135">
        <f>SUM(J39,J44,J53,J56,J59)</f>
        <v>1279.0620000000001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7410.57</v>
      </c>
      <c r="G39" s="132">
        <f>SUM(G40:G43)</f>
        <v>3380.52</v>
      </c>
      <c r="H39" s="132">
        <f>SUM(H40:H43)</f>
        <v>0</v>
      </c>
      <c r="I39" s="132">
        <f>SUM(I40:I43)</f>
        <v>2750.988</v>
      </c>
      <c r="J39" s="135">
        <f>SUM(J40:J43)</f>
        <v>1279.0620000000001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4" t="s">
        <v>767</v>
      </c>
      <c r="D41" s="111" t="s">
        <v>774</v>
      </c>
      <c r="E41" s="163" t="s">
        <v>366</v>
      </c>
      <c r="F41" s="132">
        <f>SUM(G41:J41)</f>
        <v>7091.896</v>
      </c>
      <c r="G41" s="136">
        <v>3380.52</v>
      </c>
      <c r="H41" s="136"/>
      <c r="I41" s="136">
        <v>2432.314</v>
      </c>
      <c r="J41" s="137">
        <v>1279.0620000000001</v>
      </c>
      <c r="K41" s="159"/>
    </row>
    <row r="42" spans="1:11" s="182" customFormat="1" ht="15" customHeight="1">
      <c r="A42" s="157"/>
      <c r="B42" s="129"/>
      <c r="C42" s="234" t="s">
        <v>767</v>
      </c>
      <c r="D42" s="111" t="s">
        <v>775</v>
      </c>
      <c r="E42" s="163" t="s">
        <v>368</v>
      </c>
      <c r="F42" s="132">
        <f>SUM(G42:J42)</f>
        <v>318.674</v>
      </c>
      <c r="G42" s="136"/>
      <c r="H42" s="136"/>
      <c r="I42" s="136">
        <v>318.674</v>
      </c>
      <c r="J42" s="137"/>
      <c r="K42" s="159"/>
    </row>
    <row r="43" spans="1:11" s="182" customFormat="1" ht="15" customHeight="1">
      <c r="A43" s="157"/>
      <c r="B43" s="129"/>
      <c r="C43" s="158"/>
      <c r="D43" s="166"/>
      <c r="E43" s="156" t="s">
        <v>197</v>
      </c>
      <c r="F43" s="162"/>
      <c r="G43" s="162"/>
      <c r="H43" s="162"/>
      <c r="I43" s="162"/>
      <c r="J43" s="167"/>
      <c r="K43" s="15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132">
        <f>SUM(G44:J44)</f>
        <v>4020.229</v>
      </c>
      <c r="G44" s="132">
        <f>SUM(G45:G52)</f>
        <v>3586.821</v>
      </c>
      <c r="H44" s="132">
        <f>SUM(H45:H52)</f>
        <v>0</v>
      </c>
      <c r="I44" s="132">
        <f>SUM(I45:I52)</f>
        <v>433.40799999999996</v>
      </c>
      <c r="J44" s="135">
        <f>SUM(J45:J52)</f>
        <v>0</v>
      </c>
      <c r="K44" s="104"/>
    </row>
    <row r="45" spans="1:11" s="182" customFormat="1" ht="15" customHeight="1" hidden="1">
      <c r="A45" s="157"/>
      <c r="B45" s="129"/>
      <c r="C45" s="158"/>
      <c r="D45" s="164" t="s">
        <v>192</v>
      </c>
      <c r="E45" s="160"/>
      <c r="F45" s="160"/>
      <c r="G45" s="160"/>
      <c r="H45" s="160"/>
      <c r="I45" s="160"/>
      <c r="J45" s="165"/>
      <c r="K45" s="159"/>
    </row>
    <row r="46" spans="1:11" s="182" customFormat="1" ht="15" customHeight="1">
      <c r="A46" s="157"/>
      <c r="B46" s="129"/>
      <c r="C46" s="234" t="s">
        <v>767</v>
      </c>
      <c r="D46" s="111" t="s">
        <v>776</v>
      </c>
      <c r="E46" s="163" t="s">
        <v>336</v>
      </c>
      <c r="F46" s="132">
        <f aca="true" t="shared" si="0" ref="F46:F51">SUM(G46:J46)</f>
        <v>3677.357</v>
      </c>
      <c r="G46" s="136">
        <v>3586.821</v>
      </c>
      <c r="H46" s="136"/>
      <c r="I46" s="136">
        <v>90.536</v>
      </c>
      <c r="J46" s="137"/>
      <c r="K46" s="159"/>
    </row>
    <row r="47" spans="1:11" s="182" customFormat="1" ht="15" customHeight="1">
      <c r="A47" s="157"/>
      <c r="B47" s="129"/>
      <c r="C47" s="234" t="s">
        <v>767</v>
      </c>
      <c r="D47" s="111" t="s">
        <v>777</v>
      </c>
      <c r="E47" s="163" t="s">
        <v>529</v>
      </c>
      <c r="F47" s="132">
        <f t="shared" si="0"/>
        <v>37.347</v>
      </c>
      <c r="G47" s="136"/>
      <c r="H47" s="136"/>
      <c r="I47" s="136">
        <v>37.347</v>
      </c>
      <c r="J47" s="137"/>
      <c r="K47" s="159"/>
    </row>
    <row r="48" spans="1:11" s="182" customFormat="1" ht="15" customHeight="1">
      <c r="A48" s="157"/>
      <c r="B48" s="129"/>
      <c r="C48" s="234" t="s">
        <v>767</v>
      </c>
      <c r="D48" s="111" t="s">
        <v>778</v>
      </c>
      <c r="E48" s="163" t="s">
        <v>594</v>
      </c>
      <c r="F48" s="132">
        <f t="shared" si="0"/>
        <v>63.509</v>
      </c>
      <c r="G48" s="136"/>
      <c r="H48" s="136"/>
      <c r="I48" s="136">
        <v>63.509</v>
      </c>
      <c r="J48" s="137"/>
      <c r="K48" s="159"/>
    </row>
    <row r="49" spans="1:11" s="182" customFormat="1" ht="15" customHeight="1">
      <c r="A49" s="157"/>
      <c r="B49" s="129"/>
      <c r="C49" s="234" t="s">
        <v>767</v>
      </c>
      <c r="D49" s="111" t="s">
        <v>784</v>
      </c>
      <c r="E49" s="163" t="s">
        <v>537</v>
      </c>
      <c r="F49" s="132">
        <f t="shared" si="0"/>
        <v>67.053</v>
      </c>
      <c r="G49" s="136"/>
      <c r="H49" s="136"/>
      <c r="I49" s="136">
        <v>67.053</v>
      </c>
      <c r="J49" s="137"/>
      <c r="K49" s="159"/>
    </row>
    <row r="50" spans="1:11" s="182" customFormat="1" ht="15" customHeight="1">
      <c r="A50" s="157"/>
      <c r="B50" s="129"/>
      <c r="C50" s="234" t="s">
        <v>767</v>
      </c>
      <c r="D50" s="111" t="s">
        <v>785</v>
      </c>
      <c r="E50" s="163" t="s">
        <v>572</v>
      </c>
      <c r="F50" s="132">
        <f t="shared" si="0"/>
        <v>61.96</v>
      </c>
      <c r="G50" s="136"/>
      <c r="H50" s="136"/>
      <c r="I50" s="136">
        <v>61.96</v>
      </c>
      <c r="J50" s="137"/>
      <c r="K50" s="159"/>
    </row>
    <row r="51" spans="1:11" s="182" customFormat="1" ht="15" customHeight="1">
      <c r="A51" s="157"/>
      <c r="B51" s="129"/>
      <c r="C51" s="234" t="s">
        <v>767</v>
      </c>
      <c r="D51" s="111" t="s">
        <v>786</v>
      </c>
      <c r="E51" s="163" t="s">
        <v>568</v>
      </c>
      <c r="F51" s="132">
        <f t="shared" si="0"/>
        <v>113.003</v>
      </c>
      <c r="G51" s="136"/>
      <c r="H51" s="136"/>
      <c r="I51" s="136">
        <v>113.003</v>
      </c>
      <c r="J51" s="137"/>
      <c r="K51" s="159"/>
    </row>
    <row r="52" spans="1:11" s="182" customFormat="1" ht="15" customHeight="1">
      <c r="A52" s="157"/>
      <c r="B52" s="129"/>
      <c r="C52" s="158"/>
      <c r="D52" s="166"/>
      <c r="E52" s="156" t="s">
        <v>196</v>
      </c>
      <c r="F52" s="162"/>
      <c r="G52" s="162"/>
      <c r="H52" s="162"/>
      <c r="I52" s="162"/>
      <c r="J52" s="167"/>
      <c r="K52" s="159"/>
    </row>
    <row r="53" spans="1:11" ht="24" customHeight="1">
      <c r="A53" s="127"/>
      <c r="B53" s="128"/>
      <c r="C53" s="103"/>
      <c r="D53" s="111" t="s">
        <v>175</v>
      </c>
      <c r="E53" s="94" t="s">
        <v>150</v>
      </c>
      <c r="F53" s="132">
        <f>SUM(G53:J53)</f>
        <v>0</v>
      </c>
      <c r="G53" s="132">
        <f>SUM(G54:G55)</f>
        <v>0</v>
      </c>
      <c r="H53" s="132">
        <f>SUM(H54:H55)</f>
        <v>0</v>
      </c>
      <c r="I53" s="132">
        <f>SUM(I54:I55)</f>
        <v>0</v>
      </c>
      <c r="J53" s="135">
        <f>SUM(J54:J55)</f>
        <v>0</v>
      </c>
      <c r="K53" s="104"/>
    </row>
    <row r="54" spans="1:11" s="182" customFormat="1" ht="15" customHeight="1" hidden="1">
      <c r="A54" s="157"/>
      <c r="B54" s="129"/>
      <c r="C54" s="158"/>
      <c r="D54" s="164" t="s">
        <v>193</v>
      </c>
      <c r="E54" s="160"/>
      <c r="F54" s="160"/>
      <c r="G54" s="160"/>
      <c r="H54" s="160"/>
      <c r="I54" s="160"/>
      <c r="J54" s="165"/>
      <c r="K54" s="159"/>
    </row>
    <row r="55" spans="1:11" s="182" customFormat="1" ht="15" customHeight="1">
      <c r="A55" s="157"/>
      <c r="B55" s="129"/>
      <c r="C55" s="158"/>
      <c r="D55" s="166"/>
      <c r="E55" s="156" t="s">
        <v>195</v>
      </c>
      <c r="F55" s="162"/>
      <c r="G55" s="162"/>
      <c r="H55" s="162"/>
      <c r="I55" s="162"/>
      <c r="J55" s="167"/>
      <c r="K55" s="159"/>
    </row>
    <row r="56" spans="3:11" ht="24" customHeight="1">
      <c r="C56" s="158"/>
      <c r="D56" s="111" t="s">
        <v>176</v>
      </c>
      <c r="E56" s="186" t="s">
        <v>207</v>
      </c>
      <c r="F56" s="134">
        <f>SUM(G56:J56)</f>
        <v>0</v>
      </c>
      <c r="G56" s="134">
        <f>SUM(G57:G58)</f>
        <v>0</v>
      </c>
      <c r="H56" s="134">
        <f>SUM(H57:H58)</f>
        <v>0</v>
      </c>
      <c r="I56" s="134">
        <f>SUM(I57:I58)</f>
        <v>0</v>
      </c>
      <c r="J56" s="135">
        <f>SUM(J57:J58)</f>
        <v>0</v>
      </c>
      <c r="K56" s="159"/>
    </row>
    <row r="57" spans="1:11" s="182" customFormat="1" ht="15" customHeight="1" hidden="1">
      <c r="A57" s="157"/>
      <c r="B57" s="129"/>
      <c r="C57" s="158"/>
      <c r="D57" s="164" t="s">
        <v>241</v>
      </c>
      <c r="E57" s="160"/>
      <c r="F57" s="160"/>
      <c r="G57" s="160"/>
      <c r="H57" s="160"/>
      <c r="I57" s="160"/>
      <c r="J57" s="165"/>
      <c r="K57" s="159"/>
    </row>
    <row r="58" spans="3:11" ht="15" customHeight="1">
      <c r="C58" s="158"/>
      <c r="D58" s="196"/>
      <c r="E58" s="156" t="s">
        <v>210</v>
      </c>
      <c r="F58" s="197"/>
      <c r="G58" s="197"/>
      <c r="H58" s="197"/>
      <c r="I58" s="197"/>
      <c r="J58" s="198"/>
      <c r="K58" s="159"/>
    </row>
    <row r="59" spans="1:11" ht="24" customHeight="1">
      <c r="A59" s="127"/>
      <c r="B59" s="128"/>
      <c r="C59" s="103"/>
      <c r="D59" s="111" t="s">
        <v>246</v>
      </c>
      <c r="E59" s="94" t="s">
        <v>248</v>
      </c>
      <c r="F59" s="132">
        <f>SUM(G59:J59)</f>
        <v>0</v>
      </c>
      <c r="G59" s="132">
        <f>SUM(G60:G61)</f>
        <v>0</v>
      </c>
      <c r="H59" s="132">
        <f>SUM(H60:H61)</f>
        <v>0</v>
      </c>
      <c r="I59" s="132">
        <f>SUM(I60:I61)</f>
        <v>0</v>
      </c>
      <c r="J59" s="135">
        <f>SUM(J60:J61)</f>
        <v>0</v>
      </c>
      <c r="K59" s="104"/>
    </row>
    <row r="60" spans="1:11" s="182" customFormat="1" ht="15" customHeight="1" hidden="1">
      <c r="A60" s="157"/>
      <c r="B60" s="129"/>
      <c r="C60" s="158"/>
      <c r="D60" s="164" t="s">
        <v>247</v>
      </c>
      <c r="E60" s="160"/>
      <c r="F60" s="160"/>
      <c r="G60" s="160"/>
      <c r="H60" s="160"/>
      <c r="I60" s="160"/>
      <c r="J60" s="165"/>
      <c r="K60" s="159"/>
    </row>
    <row r="61" spans="1:11" s="182" customFormat="1" ht="15" customHeight="1">
      <c r="A61" s="157"/>
      <c r="B61" s="129"/>
      <c r="C61" s="158"/>
      <c r="D61" s="166"/>
      <c r="E61" s="156" t="s">
        <v>196</v>
      </c>
      <c r="F61" s="162"/>
      <c r="G61" s="162"/>
      <c r="H61" s="162"/>
      <c r="I61" s="162"/>
      <c r="J61" s="167"/>
      <c r="K61" s="159"/>
    </row>
    <row r="62" spans="1:11" ht="30" customHeight="1">
      <c r="A62" s="127"/>
      <c r="B62" s="128"/>
      <c r="C62" s="103"/>
      <c r="D62" s="111" t="s">
        <v>177</v>
      </c>
      <c r="E62" s="95" t="s">
        <v>152</v>
      </c>
      <c r="F62" s="132">
        <f>SUM(G62:I62)</f>
        <v>5137.682000000001</v>
      </c>
      <c r="G62" s="134">
        <f>SUM(G34:J34)</f>
        <v>3858.62</v>
      </c>
      <c r="H62" s="134">
        <f>SUM(G35:J35)</f>
        <v>0</v>
      </c>
      <c r="I62" s="134">
        <f>SUM(G36:J36)</f>
        <v>1279.0620000000006</v>
      </c>
      <c r="J62" s="144"/>
      <c r="K62" s="104"/>
    </row>
    <row r="63" spans="1:11" ht="30" customHeight="1">
      <c r="A63" s="127"/>
      <c r="B63" s="128"/>
      <c r="C63" s="103"/>
      <c r="D63" s="111" t="s">
        <v>178</v>
      </c>
      <c r="E63" s="95" t="s">
        <v>151</v>
      </c>
      <c r="F63" s="132">
        <f>SUM(G63:J63)</f>
        <v>0</v>
      </c>
      <c r="G63" s="136"/>
      <c r="H63" s="136"/>
      <c r="I63" s="136"/>
      <c r="J63" s="137"/>
      <c r="K63" s="104"/>
    </row>
    <row r="64" spans="1:11" ht="9" customHeight="1">
      <c r="A64" s="127"/>
      <c r="B64" s="128"/>
      <c r="C64" s="103"/>
      <c r="D64" s="215"/>
      <c r="E64" s="216"/>
      <c r="F64" s="217"/>
      <c r="G64" s="218"/>
      <c r="H64" s="218"/>
      <c r="I64" s="218"/>
      <c r="J64" s="221"/>
      <c r="K64" s="104"/>
    </row>
    <row r="65" spans="1:11" ht="30" customHeight="1">
      <c r="A65" s="127"/>
      <c r="B65" s="128"/>
      <c r="C65" s="103"/>
      <c r="D65" s="111" t="s">
        <v>179</v>
      </c>
      <c r="E65" s="95" t="s">
        <v>153</v>
      </c>
      <c r="F65" s="132">
        <f aca="true" t="shared" si="1" ref="F65:F71">SUM(G65:J65)</f>
        <v>762.4949999999999</v>
      </c>
      <c r="G65" s="134">
        <f>SUM(G66:G67)</f>
        <v>713.2729999999999</v>
      </c>
      <c r="H65" s="134">
        <f>SUM(H66:H67)</f>
        <v>0</v>
      </c>
      <c r="I65" s="134">
        <f>SUM(I66:I67)</f>
        <v>49.222</v>
      </c>
      <c r="J65" s="135">
        <f>SUM(J66:J67)</f>
        <v>0</v>
      </c>
      <c r="K65" s="104"/>
    </row>
    <row r="66" spans="1:11" ht="24" customHeight="1">
      <c r="A66" s="127"/>
      <c r="B66" s="128"/>
      <c r="C66" s="103"/>
      <c r="D66" s="111" t="s">
        <v>182</v>
      </c>
      <c r="E66" s="94" t="s">
        <v>154</v>
      </c>
      <c r="F66" s="132">
        <f t="shared" si="1"/>
        <v>0</v>
      </c>
      <c r="G66" s="136"/>
      <c r="H66" s="136"/>
      <c r="I66" s="136"/>
      <c r="J66" s="137"/>
      <c r="K66" s="104"/>
    </row>
    <row r="67" spans="1:11" ht="24" customHeight="1">
      <c r="A67" s="127"/>
      <c r="B67" s="128"/>
      <c r="C67" s="103"/>
      <c r="D67" s="111" t="s">
        <v>240</v>
      </c>
      <c r="E67" s="96" t="s">
        <v>155</v>
      </c>
      <c r="F67" s="132">
        <f t="shared" si="1"/>
        <v>762.4949999999999</v>
      </c>
      <c r="G67" s="136">
        <v>713.2729999999999</v>
      </c>
      <c r="H67" s="136"/>
      <c r="I67" s="136">
        <v>49.222</v>
      </c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180</v>
      </c>
      <c r="E69" s="95" t="s">
        <v>156</v>
      </c>
      <c r="F69" s="132">
        <f t="shared" si="1"/>
        <v>0</v>
      </c>
      <c r="G69" s="136"/>
      <c r="H69" s="136"/>
      <c r="I69" s="136"/>
      <c r="J69" s="137"/>
      <c r="K69" s="104"/>
    </row>
    <row r="70" spans="1:11" ht="30" customHeight="1">
      <c r="A70" s="127"/>
      <c r="B70" s="128"/>
      <c r="C70" s="103"/>
      <c r="D70" s="111" t="s">
        <v>181</v>
      </c>
      <c r="E70" s="95" t="s">
        <v>157</v>
      </c>
      <c r="F70" s="132">
        <f t="shared" si="1"/>
        <v>0</v>
      </c>
      <c r="G70" s="136"/>
      <c r="H70" s="136"/>
      <c r="I70" s="136"/>
      <c r="J70" s="137"/>
      <c r="K70" s="104"/>
    </row>
    <row r="71" spans="1:11" ht="30" customHeight="1" thickBot="1">
      <c r="A71" s="127"/>
      <c r="B71" s="128"/>
      <c r="C71" s="103"/>
      <c r="D71" s="147" t="s">
        <v>183</v>
      </c>
      <c r="E71" s="145" t="s">
        <v>2</v>
      </c>
      <c r="F71" s="226">
        <f t="shared" si="1"/>
        <v>6.608047442568932E-13</v>
      </c>
      <c r="G71" s="227">
        <f>G18-G38-G62-G63-G65+G69-G70</f>
        <v>2.2737367544323206E-13</v>
      </c>
      <c r="H71" s="227">
        <f>H18+H33-H38-H62-H63-H65+H69-H70</f>
        <v>0</v>
      </c>
      <c r="I71" s="227">
        <f>I18+I33-I38-I62-I63-I65+I69-I70</f>
        <v>-2.1316282072803006E-14</v>
      </c>
      <c r="J71" s="228">
        <f>J18+J33-J38-J63-J65+J69-J70</f>
        <v>4.547473508864641E-13</v>
      </c>
      <c r="K71" s="104"/>
    </row>
    <row r="72" spans="1:11" ht="18" customHeight="1" thickBot="1">
      <c r="A72" s="127"/>
      <c r="B72" s="128"/>
      <c r="C72" s="103"/>
      <c r="D72" s="273" t="s">
        <v>158</v>
      </c>
      <c r="E72" s="274"/>
      <c r="F72" s="274"/>
      <c r="G72" s="274"/>
      <c r="H72" s="274"/>
      <c r="I72" s="274"/>
      <c r="J72" s="275"/>
      <c r="K72" s="104"/>
    </row>
    <row r="73" spans="1:11" ht="30" customHeight="1">
      <c r="A73" s="127"/>
      <c r="B73" s="128"/>
      <c r="C73" s="103"/>
      <c r="D73" s="140" t="s">
        <v>138</v>
      </c>
      <c r="E73" s="146" t="s">
        <v>143</v>
      </c>
      <c r="F73" s="142">
        <f>SUM(G73:J73)</f>
        <v>23.90841960784314</v>
      </c>
      <c r="G73" s="143">
        <f>SUM(G74,G75,G83,G87)</f>
        <v>22.625949019607845</v>
      </c>
      <c r="H73" s="143">
        <f>SUM(H74,H75,H83,H87)</f>
        <v>0</v>
      </c>
      <c r="I73" s="143">
        <f>SUM(I74,I75,I83,I87)</f>
        <v>1.282470588235294</v>
      </c>
      <c r="J73" s="184">
        <f>SUM(J74,J75,J83,J87)</f>
        <v>0</v>
      </c>
      <c r="K73" s="104"/>
    </row>
    <row r="74" spans="1:11" ht="24" customHeight="1">
      <c r="A74" s="127"/>
      <c r="B74" s="128"/>
      <c r="C74" s="103"/>
      <c r="D74" s="111" t="s">
        <v>166</v>
      </c>
      <c r="E74" s="94" t="s">
        <v>159</v>
      </c>
      <c r="F74" s="132">
        <f>SUM(G74:J74)</f>
        <v>0</v>
      </c>
      <c r="G74" s="136"/>
      <c r="H74" s="136"/>
      <c r="I74" s="136"/>
      <c r="J74" s="137"/>
      <c r="K74" s="104"/>
    </row>
    <row r="75" spans="1:11" ht="24" customHeight="1">
      <c r="A75" s="127"/>
      <c r="B75" s="128"/>
      <c r="C75" s="103"/>
      <c r="D75" s="111" t="s">
        <v>167</v>
      </c>
      <c r="E75" s="94" t="s">
        <v>145</v>
      </c>
      <c r="F75" s="132">
        <f>SUM(G75:J75)</f>
        <v>17.520033333333334</v>
      </c>
      <c r="G75" s="132">
        <f>SUM(G76:G82)</f>
        <v>16.23756274509804</v>
      </c>
      <c r="H75" s="132">
        <f>SUM(H76:H82)</f>
        <v>0</v>
      </c>
      <c r="I75" s="132">
        <f>SUM(I76:I82)</f>
        <v>1.282470588235294</v>
      </c>
      <c r="J75" s="135">
        <f>SUM(J76:J82)</f>
        <v>0</v>
      </c>
      <c r="K75" s="104"/>
    </row>
    <row r="76" spans="1:11" s="182" customFormat="1" ht="15" customHeight="1" hidden="1">
      <c r="A76" s="157"/>
      <c r="B76" s="129"/>
      <c r="C76" s="158"/>
      <c r="D76" s="164" t="s">
        <v>189</v>
      </c>
      <c r="E76" s="160"/>
      <c r="F76" s="160"/>
      <c r="G76" s="160"/>
      <c r="H76" s="160"/>
      <c r="I76" s="160"/>
      <c r="J76" s="165"/>
      <c r="K76" s="159"/>
    </row>
    <row r="77" spans="1:11" s="182" customFormat="1" ht="15" customHeight="1">
      <c r="A77" s="157"/>
      <c r="B77" s="129"/>
      <c r="C77" s="235" t="s">
        <v>767</v>
      </c>
      <c r="D77" s="111" t="s">
        <v>768</v>
      </c>
      <c r="E77" s="236" t="str">
        <f>IF('46 - передача'!$E$22="","",'46 - передача'!$E$22)</f>
        <v>АО "Тюменьэнерго"</v>
      </c>
      <c r="F77" s="132">
        <f>SUM(G77:J77)</f>
        <v>16.61180588235294</v>
      </c>
      <c r="G77" s="136">
        <f aca="true" t="shared" si="2" ref="G77:J81">G22/17/30</f>
        <v>16.23756274509804</v>
      </c>
      <c r="H77" s="136">
        <f t="shared" si="2"/>
        <v>0</v>
      </c>
      <c r="I77" s="136">
        <f t="shared" si="2"/>
        <v>0.37424313725490194</v>
      </c>
      <c r="J77" s="136">
        <f t="shared" si="2"/>
        <v>0</v>
      </c>
      <c r="K77" s="159"/>
    </row>
    <row r="78" spans="1:11" s="182" customFormat="1" ht="15" customHeight="1">
      <c r="A78" s="157"/>
      <c r="B78" s="129"/>
      <c r="C78" s="235" t="s">
        <v>767</v>
      </c>
      <c r="D78" s="111" t="s">
        <v>769</v>
      </c>
      <c r="E78" s="236" t="str">
        <f>IF('46 - передача'!$E$23="","",'46 - передача'!$E$23)</f>
        <v>ООО "Ремэнергостройсервис"</v>
      </c>
      <c r="F78" s="132">
        <f>SUM(G78:J78)</f>
        <v>0.09047843137254902</v>
      </c>
      <c r="G78" s="136">
        <f t="shared" si="2"/>
        <v>0</v>
      </c>
      <c r="H78" s="136">
        <f t="shared" si="2"/>
        <v>0</v>
      </c>
      <c r="I78" s="136">
        <f t="shared" si="2"/>
        <v>0.09047843137254902</v>
      </c>
      <c r="J78" s="136">
        <f t="shared" si="2"/>
        <v>0</v>
      </c>
      <c r="K78" s="159"/>
    </row>
    <row r="79" spans="1:11" s="182" customFormat="1" ht="15" customHeight="1">
      <c r="A79" s="157"/>
      <c r="B79" s="129"/>
      <c r="C79" s="235" t="s">
        <v>767</v>
      </c>
      <c r="D79" s="111" t="s">
        <v>770</v>
      </c>
      <c r="E79" s="236" t="str">
        <f>IF('46 - передача'!$E$24="","",'46 - передача'!$E$24)</f>
        <v>ПАО "СУЭНКО"</v>
      </c>
      <c r="F79" s="132">
        <f>SUM(G79:J79)</f>
        <v>0.07162941176470587</v>
      </c>
      <c r="G79" s="136">
        <f t="shared" si="2"/>
        <v>0</v>
      </c>
      <c r="H79" s="136">
        <f t="shared" si="2"/>
        <v>0</v>
      </c>
      <c r="I79" s="136">
        <f t="shared" si="2"/>
        <v>0.07162941176470587</v>
      </c>
      <c r="J79" s="136">
        <f t="shared" si="2"/>
        <v>0</v>
      </c>
      <c r="K79" s="159"/>
    </row>
    <row r="80" spans="1:11" s="182" customFormat="1" ht="15" customHeight="1">
      <c r="A80" s="157"/>
      <c r="B80" s="129"/>
      <c r="C80" s="235" t="s">
        <v>767</v>
      </c>
      <c r="D80" s="111" t="s">
        <v>771</v>
      </c>
      <c r="E80" s="236" t="str">
        <f>IF('46 - передача'!$E$25="","",'46 - передача'!$E$25)</f>
        <v>ООО "Дорстрой"</v>
      </c>
      <c r="F80" s="132">
        <f>SUM(G80:J80)</f>
        <v>0.5657274509803921</v>
      </c>
      <c r="G80" s="136">
        <f t="shared" si="2"/>
        <v>0</v>
      </c>
      <c r="H80" s="136">
        <f t="shared" si="2"/>
        <v>0</v>
      </c>
      <c r="I80" s="136">
        <f t="shared" si="2"/>
        <v>0.5657274509803921</v>
      </c>
      <c r="J80" s="136">
        <f t="shared" si="2"/>
        <v>0</v>
      </c>
      <c r="K80" s="159"/>
    </row>
    <row r="81" spans="1:11" s="182" customFormat="1" ht="15" customHeight="1">
      <c r="A81" s="157"/>
      <c r="B81" s="129"/>
      <c r="C81" s="235" t="s">
        <v>767</v>
      </c>
      <c r="D81" s="111" t="s">
        <v>772</v>
      </c>
      <c r="E81" s="236" t="str">
        <f>IF('46 - передача'!$E$26="","",'46 - передача'!$E$26)</f>
        <v>ПАО "СУЭНКО"</v>
      </c>
      <c r="F81" s="132">
        <f>SUM(G81:J81)</f>
        <v>0.1803921568627451</v>
      </c>
      <c r="G81" s="136">
        <f t="shared" si="2"/>
        <v>0</v>
      </c>
      <c r="H81" s="136">
        <f t="shared" si="2"/>
        <v>0</v>
      </c>
      <c r="I81" s="136">
        <f t="shared" si="2"/>
        <v>0.1803921568627451</v>
      </c>
      <c r="J81" s="136">
        <f t="shared" si="2"/>
        <v>0</v>
      </c>
      <c r="K81" s="159"/>
    </row>
    <row r="82" spans="1:11" s="182" customFormat="1" ht="15" customHeight="1">
      <c r="A82" s="157"/>
      <c r="B82" s="129"/>
      <c r="C82" s="158"/>
      <c r="D82" s="166"/>
      <c r="E82" s="219" t="s">
        <v>196</v>
      </c>
      <c r="F82" s="162"/>
      <c r="G82" s="162"/>
      <c r="H82" s="162"/>
      <c r="I82" s="162"/>
      <c r="J82" s="167"/>
      <c r="K82" s="159"/>
    </row>
    <row r="83" spans="1:11" ht="24" customHeight="1">
      <c r="A83" s="127"/>
      <c r="B83" s="128"/>
      <c r="C83" s="103"/>
      <c r="D83" s="111" t="s">
        <v>168</v>
      </c>
      <c r="E83" s="94" t="s">
        <v>146</v>
      </c>
      <c r="F83" s="132">
        <f>SUM(G83:J83)</f>
        <v>6.388386274509804</v>
      </c>
      <c r="G83" s="132">
        <f>SUM(G84:G86)</f>
        <v>6.388386274509804</v>
      </c>
      <c r="H83" s="132">
        <f>SUM(H84:H86)</f>
        <v>0</v>
      </c>
      <c r="I83" s="132">
        <f>SUM(I84:I86)</f>
        <v>0</v>
      </c>
      <c r="J83" s="135">
        <f>SUM(J84:J86)</f>
        <v>0</v>
      </c>
      <c r="K83" s="104"/>
    </row>
    <row r="84" spans="1:11" s="182" customFormat="1" ht="15" customHeight="1" hidden="1">
      <c r="A84" s="157"/>
      <c r="B84" s="129"/>
      <c r="C84" s="158"/>
      <c r="D84" s="164" t="s">
        <v>190</v>
      </c>
      <c r="E84" s="160"/>
      <c r="F84" s="160"/>
      <c r="G84" s="160"/>
      <c r="H84" s="160"/>
      <c r="I84" s="160"/>
      <c r="J84" s="165"/>
      <c r="K84" s="159"/>
    </row>
    <row r="85" spans="1:11" s="182" customFormat="1" ht="15" customHeight="1">
      <c r="A85" s="157"/>
      <c r="B85" s="129"/>
      <c r="C85" s="235" t="s">
        <v>767</v>
      </c>
      <c r="D85" s="111" t="s">
        <v>773</v>
      </c>
      <c r="E85" s="236" t="str">
        <f>IF('46 - передача'!$E$30="","",'46 - передача'!$E$30)</f>
        <v>ОАО "Фортум" - ТЭЦ 1</v>
      </c>
      <c r="F85" s="132">
        <f>SUM(G85:J85)</f>
        <v>6.388386274509804</v>
      </c>
      <c r="G85" s="136">
        <f>G30/17/30</f>
        <v>6.388386274509804</v>
      </c>
      <c r="H85" s="136">
        <f>H30/17/30</f>
        <v>0</v>
      </c>
      <c r="I85" s="136">
        <f>I30/17/30</f>
        <v>0</v>
      </c>
      <c r="J85" s="136">
        <f>J30/17/30</f>
        <v>0</v>
      </c>
      <c r="K85" s="159"/>
    </row>
    <row r="86" spans="1:11" s="182" customFormat="1" ht="15" customHeight="1">
      <c r="A86" s="157"/>
      <c r="B86" s="129"/>
      <c r="C86" s="158"/>
      <c r="D86" s="166"/>
      <c r="E86" s="219" t="s">
        <v>195</v>
      </c>
      <c r="F86" s="162"/>
      <c r="G86" s="162"/>
      <c r="H86" s="162"/>
      <c r="I86" s="162"/>
      <c r="J86" s="167"/>
      <c r="K86" s="15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132">
        <f>SUM(G87:J87)</f>
        <v>0</v>
      </c>
      <c r="G87" s="136"/>
      <c r="H87" s="136"/>
      <c r="I87" s="136"/>
      <c r="J87" s="137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132">
        <f>SUM(H88:J88)</f>
        <v>10.073886274509805</v>
      </c>
      <c r="G88" s="155"/>
      <c r="H88" s="134">
        <f>H89</f>
        <v>0</v>
      </c>
      <c r="I88" s="134">
        <f>I89+I90</f>
        <v>7.565921568627452</v>
      </c>
      <c r="J88" s="135">
        <f>J89+J90+J91</f>
        <v>2.5079647058823524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132">
        <f>SUM(H89:J89)</f>
        <v>7.565921568627452</v>
      </c>
      <c r="G89" s="155"/>
      <c r="H89" s="136"/>
      <c r="I89" s="136">
        <f>G73-G93-G122</f>
        <v>7.565921568627452</v>
      </c>
      <c r="J89" s="137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132">
        <f>SUM(I90:J90)</f>
        <v>0</v>
      </c>
      <c r="G90" s="155"/>
      <c r="H90" s="155"/>
      <c r="I90" s="136"/>
      <c r="J90" s="137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132">
        <f>SUM(J91)</f>
        <v>2.5079647058823524</v>
      </c>
      <c r="G91" s="155"/>
      <c r="H91" s="155"/>
      <c r="I91" s="155"/>
      <c r="J91" s="137">
        <f>I73+I88-I93-I120</f>
        <v>2.5079647058823524</v>
      </c>
      <c r="K91" s="104"/>
    </row>
    <row r="92" spans="1:11" ht="9" customHeight="1">
      <c r="A92" s="127"/>
      <c r="B92" s="128"/>
      <c r="C92" s="103"/>
      <c r="D92" s="215"/>
      <c r="E92" s="216"/>
      <c r="F92" s="217"/>
      <c r="G92" s="218"/>
      <c r="H92" s="218"/>
      <c r="I92" s="218"/>
      <c r="J92" s="221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132">
        <f>SUM(G93:J93)</f>
        <v>22.413331372549017</v>
      </c>
      <c r="G93" s="134">
        <f>SUM(G94,G99,G108,G111,G114)</f>
        <v>13.66145294117647</v>
      </c>
      <c r="H93" s="134">
        <f>SUM(H94,H99,H108,H111,H114)</f>
        <v>0</v>
      </c>
      <c r="I93" s="134">
        <f>SUM(I94,I99,I108,I111,I114)</f>
        <v>6.243913725490197</v>
      </c>
      <c r="J93" s="135">
        <f>SUM(J94,J99,J108,J111,J114)</f>
        <v>2.507964705882353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132">
        <f>SUM(G94:J94)</f>
        <v>14.530529411764705</v>
      </c>
      <c r="G94" s="132">
        <f>SUM(G95:G98)</f>
        <v>6.6284705882352934</v>
      </c>
      <c r="H94" s="132">
        <f>SUM(H95:H98)</f>
        <v>0</v>
      </c>
      <c r="I94" s="132">
        <f>SUM(I95:I98)</f>
        <v>5.394094117647059</v>
      </c>
      <c r="J94" s="135">
        <f>SUM(J95:J98)</f>
        <v>2.507964705882353</v>
      </c>
      <c r="K94" s="104"/>
    </row>
    <row r="95" spans="1:11" s="182" customFormat="1" ht="15" customHeight="1" hidden="1">
      <c r="A95" s="157"/>
      <c r="B95" s="129"/>
      <c r="C95" s="158"/>
      <c r="D95" s="164" t="s">
        <v>191</v>
      </c>
      <c r="E95" s="160"/>
      <c r="F95" s="160"/>
      <c r="G95" s="160"/>
      <c r="H95" s="160"/>
      <c r="I95" s="160"/>
      <c r="J95" s="165"/>
      <c r="K95" s="159"/>
    </row>
    <row r="96" spans="1:11" s="182" customFormat="1" ht="15" customHeight="1">
      <c r="A96" s="157"/>
      <c r="B96" s="129"/>
      <c r="C96" s="235" t="s">
        <v>767</v>
      </c>
      <c r="D96" s="111" t="s">
        <v>774</v>
      </c>
      <c r="E96" s="236" t="str">
        <f>IF('46 - передача'!$E$41="","",'46 - передача'!$E$41)</f>
        <v>АО "Тюменская энергосбытовая компания"</v>
      </c>
      <c r="F96" s="132">
        <f>SUM(G96:J96)</f>
        <v>13.905678431372548</v>
      </c>
      <c r="G96" s="136">
        <f aca="true" t="shared" si="3" ref="G96:J97">G41/17/30</f>
        <v>6.6284705882352934</v>
      </c>
      <c r="H96" s="136">
        <f t="shared" si="3"/>
        <v>0</v>
      </c>
      <c r="I96" s="136">
        <f t="shared" si="3"/>
        <v>4.769243137254902</v>
      </c>
      <c r="J96" s="136">
        <f t="shared" si="3"/>
        <v>2.507964705882353</v>
      </c>
      <c r="K96" s="159"/>
    </row>
    <row r="97" spans="1:11" s="182" customFormat="1" ht="15" customHeight="1">
      <c r="A97" s="157"/>
      <c r="B97" s="129"/>
      <c r="C97" s="235" t="s">
        <v>767</v>
      </c>
      <c r="D97" s="111" t="s">
        <v>775</v>
      </c>
      <c r="E97" s="236" t="str">
        <f>IF('46 - передача'!$E$42="","",'46 - передача'!$E$42)</f>
        <v>АО "Энергосбытовая компания "Восток"</v>
      </c>
      <c r="F97" s="132">
        <f>SUM(G97:J97)</f>
        <v>0.6248509803921568</v>
      </c>
      <c r="G97" s="136">
        <f t="shared" si="3"/>
        <v>0</v>
      </c>
      <c r="H97" s="136">
        <f t="shared" si="3"/>
        <v>0</v>
      </c>
      <c r="I97" s="136">
        <f t="shared" si="3"/>
        <v>0.6248509803921568</v>
      </c>
      <c r="J97" s="136">
        <f t="shared" si="3"/>
        <v>0</v>
      </c>
      <c r="K97" s="159"/>
    </row>
    <row r="98" spans="1:11" s="182" customFormat="1" ht="15" customHeight="1">
      <c r="A98" s="157"/>
      <c r="B98" s="129"/>
      <c r="C98" s="158"/>
      <c r="D98" s="166"/>
      <c r="E98" s="219" t="s">
        <v>197</v>
      </c>
      <c r="F98" s="162"/>
      <c r="G98" s="162"/>
      <c r="H98" s="162"/>
      <c r="I98" s="162"/>
      <c r="J98" s="167"/>
      <c r="K98" s="159"/>
    </row>
    <row r="99" spans="1:11" ht="24" customHeight="1">
      <c r="A99" s="127"/>
      <c r="B99" s="128"/>
      <c r="C99" s="103"/>
      <c r="D99" s="111" t="s">
        <v>174</v>
      </c>
      <c r="E99" s="94" t="s">
        <v>149</v>
      </c>
      <c r="F99" s="132">
        <f>SUM(G99:J99)</f>
        <v>7.882801960784313</v>
      </c>
      <c r="G99" s="132">
        <f>SUM(G100:G107)</f>
        <v>7.032982352941176</v>
      </c>
      <c r="H99" s="132">
        <f>SUM(H100:H107)</f>
        <v>0</v>
      </c>
      <c r="I99" s="132">
        <f>SUM(I100:I107)</f>
        <v>0.8498196078431373</v>
      </c>
      <c r="J99" s="135">
        <f>SUM(J100:J107)</f>
        <v>0</v>
      </c>
      <c r="K99" s="104"/>
    </row>
    <row r="100" spans="1:11" s="182" customFormat="1" ht="15" customHeight="1" hidden="1">
      <c r="A100" s="157"/>
      <c r="B100" s="129"/>
      <c r="C100" s="158"/>
      <c r="D100" s="164" t="s">
        <v>192</v>
      </c>
      <c r="E100" s="160"/>
      <c r="F100" s="160"/>
      <c r="G100" s="160"/>
      <c r="H100" s="160"/>
      <c r="I100" s="160"/>
      <c r="J100" s="165"/>
      <c r="K100" s="159"/>
    </row>
    <row r="101" spans="1:11" s="182" customFormat="1" ht="15" customHeight="1">
      <c r="A101" s="157"/>
      <c r="B101" s="129"/>
      <c r="C101" s="235" t="s">
        <v>767</v>
      </c>
      <c r="D101" s="111" t="s">
        <v>776</v>
      </c>
      <c r="E101" s="236" t="str">
        <f>IF('46 - передача'!$E$46="","",'46 - передача'!$E$46)</f>
        <v>ПАО "СУЭНКО"</v>
      </c>
      <c r="F101" s="132">
        <f aca="true" t="shared" si="4" ref="F101:F106">SUM(G101:J101)</f>
        <v>7.210503921568628</v>
      </c>
      <c r="G101" s="136">
        <f aca="true" t="shared" si="5" ref="G101:J106">G46/17/30</f>
        <v>7.032982352941176</v>
      </c>
      <c r="H101" s="136">
        <f t="shared" si="5"/>
        <v>0</v>
      </c>
      <c r="I101" s="136">
        <f t="shared" si="5"/>
        <v>0.17752156862745097</v>
      </c>
      <c r="J101" s="136">
        <f t="shared" si="5"/>
        <v>0</v>
      </c>
      <c r="K101" s="159"/>
    </row>
    <row r="102" spans="1:11" s="182" customFormat="1" ht="15" customHeight="1">
      <c r="A102" s="157"/>
      <c r="B102" s="129"/>
      <c r="C102" s="235" t="s">
        <v>767</v>
      </c>
      <c r="D102" s="111" t="s">
        <v>777</v>
      </c>
      <c r="E102" s="236" t="str">
        <f>IF('46 - передача'!$E$47="","",'46 - передача'!$E$47)</f>
        <v>ООО " Тюменская электросетевая компания"</v>
      </c>
      <c r="F102" s="132">
        <f t="shared" si="4"/>
        <v>0.07322941176470589</v>
      </c>
      <c r="G102" s="136">
        <f t="shared" si="5"/>
        <v>0</v>
      </c>
      <c r="H102" s="136">
        <f t="shared" si="5"/>
        <v>0</v>
      </c>
      <c r="I102" s="136">
        <f t="shared" si="5"/>
        <v>0.07322941176470589</v>
      </c>
      <c r="J102" s="136">
        <f t="shared" si="5"/>
        <v>0</v>
      </c>
      <c r="K102" s="159"/>
    </row>
    <row r="103" spans="1:11" s="182" customFormat="1" ht="15" customHeight="1">
      <c r="A103" s="157"/>
      <c r="B103" s="129"/>
      <c r="C103" s="235" t="s">
        <v>767</v>
      </c>
      <c r="D103" s="111" t="s">
        <v>778</v>
      </c>
      <c r="E103" s="236" t="str">
        <f>IF('46 - передача'!$E$48="","",'46 - передача'!$E$48)</f>
        <v>ООО "Региональная энергетическая компания"</v>
      </c>
      <c r="F103" s="132">
        <f t="shared" si="4"/>
        <v>0.12452745098039215</v>
      </c>
      <c r="G103" s="136">
        <f t="shared" si="5"/>
        <v>0</v>
      </c>
      <c r="H103" s="136">
        <f t="shared" si="5"/>
        <v>0</v>
      </c>
      <c r="I103" s="136">
        <f t="shared" si="5"/>
        <v>0.12452745098039215</v>
      </c>
      <c r="J103" s="136">
        <f t="shared" si="5"/>
        <v>0</v>
      </c>
      <c r="K103" s="159"/>
    </row>
    <row r="104" spans="1:11" s="182" customFormat="1" ht="15" customHeight="1">
      <c r="A104" s="157"/>
      <c r="B104" s="129"/>
      <c r="C104" s="235" t="s">
        <v>767</v>
      </c>
      <c r="D104" s="111" t="s">
        <v>784</v>
      </c>
      <c r="E104" s="236" t="str">
        <f>IF('46 - передача'!$E$49="","",'46 - передача'!$E$49)</f>
        <v>ООО "Альтера"</v>
      </c>
      <c r="F104" s="132">
        <f t="shared" si="4"/>
        <v>0.13147647058823528</v>
      </c>
      <c r="G104" s="136">
        <f t="shared" si="5"/>
        <v>0</v>
      </c>
      <c r="H104" s="136">
        <f t="shared" si="5"/>
        <v>0</v>
      </c>
      <c r="I104" s="136">
        <f t="shared" si="5"/>
        <v>0.13147647058823528</v>
      </c>
      <c r="J104" s="136">
        <f t="shared" si="5"/>
        <v>0</v>
      </c>
      <c r="K104" s="159"/>
    </row>
    <row r="105" spans="1:11" s="182" customFormat="1" ht="15" customHeight="1">
      <c r="A105" s="157"/>
      <c r="B105" s="129"/>
      <c r="C105" s="235" t="s">
        <v>767</v>
      </c>
      <c r="D105" s="111" t="s">
        <v>785</v>
      </c>
      <c r="E105" s="236" t="str">
        <f>IF('46 - передача'!$E$50="","",'46 - передача'!$E$50)</f>
        <v>ООО "Каскад-Энерго"</v>
      </c>
      <c r="F105" s="132">
        <f t="shared" si="4"/>
        <v>0.12149019607843137</v>
      </c>
      <c r="G105" s="136">
        <f t="shared" si="5"/>
        <v>0</v>
      </c>
      <c r="H105" s="136">
        <f t="shared" si="5"/>
        <v>0</v>
      </c>
      <c r="I105" s="136">
        <f t="shared" si="5"/>
        <v>0.12149019607843137</v>
      </c>
      <c r="J105" s="136">
        <f t="shared" si="5"/>
        <v>0</v>
      </c>
      <c r="K105" s="159"/>
    </row>
    <row r="106" spans="1:11" s="182" customFormat="1" ht="15" customHeight="1">
      <c r="A106" s="157"/>
      <c r="B106" s="129"/>
      <c r="C106" s="235" t="s">
        <v>767</v>
      </c>
      <c r="D106" s="111" t="s">
        <v>786</v>
      </c>
      <c r="E106" s="236" t="str">
        <f>IF('46 - передача'!$E$51="","",'46 - передача'!$E$51)</f>
        <v>ООО "Дорстрой"</v>
      </c>
      <c r="F106" s="132">
        <f t="shared" si="4"/>
        <v>0.22157450980392157</v>
      </c>
      <c r="G106" s="136">
        <f t="shared" si="5"/>
        <v>0</v>
      </c>
      <c r="H106" s="136">
        <f t="shared" si="5"/>
        <v>0</v>
      </c>
      <c r="I106" s="136">
        <f t="shared" si="5"/>
        <v>0.22157450980392157</v>
      </c>
      <c r="J106" s="136">
        <f t="shared" si="5"/>
        <v>0</v>
      </c>
      <c r="K106" s="159"/>
    </row>
    <row r="107" spans="1:11" s="182" customFormat="1" ht="15" customHeight="1">
      <c r="A107" s="157"/>
      <c r="B107" s="129"/>
      <c r="C107" s="158"/>
      <c r="D107" s="166"/>
      <c r="E107" s="219" t="s">
        <v>196</v>
      </c>
      <c r="F107" s="162"/>
      <c r="G107" s="162"/>
      <c r="H107" s="162"/>
      <c r="I107" s="162"/>
      <c r="J107" s="167"/>
      <c r="K107" s="159"/>
    </row>
    <row r="108" spans="1:11" ht="24" customHeight="1">
      <c r="A108" s="127"/>
      <c r="B108" s="128"/>
      <c r="C108" s="103"/>
      <c r="D108" s="111" t="s">
        <v>175</v>
      </c>
      <c r="E108" s="94" t="s">
        <v>150</v>
      </c>
      <c r="F108" s="132">
        <f>SUM(G108:J108)</f>
        <v>0</v>
      </c>
      <c r="G108" s="132">
        <f>SUM(G109:G110)</f>
        <v>0</v>
      </c>
      <c r="H108" s="132">
        <f>SUM(H109:H110)</f>
        <v>0</v>
      </c>
      <c r="I108" s="132">
        <f>SUM(I109:I110)</f>
        <v>0</v>
      </c>
      <c r="J108" s="135">
        <f>SUM(J109:J110)</f>
        <v>0</v>
      </c>
      <c r="K108" s="104"/>
    </row>
    <row r="109" spans="1:11" s="182" customFormat="1" ht="15" customHeight="1" hidden="1">
      <c r="A109" s="157"/>
      <c r="B109" s="129"/>
      <c r="C109" s="158"/>
      <c r="D109" s="164" t="s">
        <v>193</v>
      </c>
      <c r="E109" s="160"/>
      <c r="F109" s="160"/>
      <c r="G109" s="160"/>
      <c r="H109" s="160"/>
      <c r="I109" s="160"/>
      <c r="J109" s="165"/>
      <c r="K109" s="159"/>
    </row>
    <row r="110" spans="1:11" s="182" customFormat="1" ht="15" customHeight="1">
      <c r="A110" s="157"/>
      <c r="B110" s="129"/>
      <c r="C110" s="158"/>
      <c r="D110" s="166"/>
      <c r="E110" s="219" t="s">
        <v>195</v>
      </c>
      <c r="F110" s="162"/>
      <c r="G110" s="162"/>
      <c r="H110" s="162"/>
      <c r="I110" s="162"/>
      <c r="J110" s="167"/>
      <c r="K110" s="159"/>
    </row>
    <row r="111" spans="3:11" ht="24" customHeight="1">
      <c r="C111" s="158"/>
      <c r="D111" s="111" t="s">
        <v>176</v>
      </c>
      <c r="E111" s="186" t="s">
        <v>207</v>
      </c>
      <c r="F111" s="134">
        <f>SUM(G111:J111)</f>
        <v>0</v>
      </c>
      <c r="G111" s="134">
        <f>SUM(G112:G113)</f>
        <v>0</v>
      </c>
      <c r="H111" s="134">
        <f>SUM(H112:H113)</f>
        <v>0</v>
      </c>
      <c r="I111" s="134">
        <f>SUM(I112:I113)</f>
        <v>0</v>
      </c>
      <c r="J111" s="135">
        <f>SUM(J112:J113)</f>
        <v>0</v>
      </c>
      <c r="K111" s="159"/>
    </row>
    <row r="112" spans="1:11" s="182" customFormat="1" ht="15" customHeight="1" hidden="1">
      <c r="A112" s="157"/>
      <c r="B112" s="129"/>
      <c r="C112" s="158"/>
      <c r="D112" s="164" t="s">
        <v>241</v>
      </c>
      <c r="E112" s="160"/>
      <c r="F112" s="160"/>
      <c r="G112" s="160"/>
      <c r="H112" s="160"/>
      <c r="I112" s="160"/>
      <c r="J112" s="165"/>
      <c r="K112" s="159"/>
    </row>
    <row r="113" spans="3:11" ht="15" customHeight="1">
      <c r="C113" s="158"/>
      <c r="D113" s="196"/>
      <c r="E113" s="219" t="s">
        <v>210</v>
      </c>
      <c r="F113" s="197"/>
      <c r="G113" s="197"/>
      <c r="H113" s="197"/>
      <c r="I113" s="197"/>
      <c r="J113" s="198"/>
      <c r="K113" s="159"/>
    </row>
    <row r="114" spans="1:11" ht="24" customHeight="1">
      <c r="A114" s="127"/>
      <c r="B114" s="128"/>
      <c r="C114" s="103"/>
      <c r="D114" s="111" t="s">
        <v>246</v>
      </c>
      <c r="E114" s="94" t="s">
        <v>248</v>
      </c>
      <c r="F114" s="132">
        <f>SUM(G114:J114)</f>
        <v>0</v>
      </c>
      <c r="G114" s="132">
        <f>SUM(G115:G116)</f>
        <v>0</v>
      </c>
      <c r="H114" s="132">
        <f>SUM(H115:H116)</f>
        <v>0</v>
      </c>
      <c r="I114" s="132">
        <f>SUM(I115:I116)</f>
        <v>0</v>
      </c>
      <c r="J114" s="135">
        <f>SUM(J115:J116)</f>
        <v>0</v>
      </c>
      <c r="K114" s="104"/>
    </row>
    <row r="115" spans="1:11" s="182" customFormat="1" ht="15" customHeight="1" hidden="1">
      <c r="A115" s="157"/>
      <c r="B115" s="129"/>
      <c r="C115" s="158"/>
      <c r="D115" s="164" t="s">
        <v>247</v>
      </c>
      <c r="E115" s="160"/>
      <c r="F115" s="160"/>
      <c r="G115" s="160"/>
      <c r="H115" s="160"/>
      <c r="I115" s="160"/>
      <c r="J115" s="165"/>
      <c r="K115" s="159"/>
    </row>
    <row r="116" spans="1:11" s="182" customFormat="1" ht="15" customHeight="1">
      <c r="A116" s="157"/>
      <c r="B116" s="129"/>
      <c r="C116" s="158"/>
      <c r="D116" s="166"/>
      <c r="E116" s="219" t="s">
        <v>196</v>
      </c>
      <c r="F116" s="162"/>
      <c r="G116" s="162"/>
      <c r="H116" s="162"/>
      <c r="I116" s="162"/>
      <c r="J116" s="167"/>
      <c r="K116" s="159"/>
    </row>
    <row r="117" spans="1:11" ht="30" customHeight="1">
      <c r="A117" s="127"/>
      <c r="B117" s="128"/>
      <c r="C117" s="103"/>
      <c r="D117" s="111" t="s">
        <v>177</v>
      </c>
      <c r="E117" s="95" t="s">
        <v>152</v>
      </c>
      <c r="F117" s="132">
        <f>SUM(G117:I117)</f>
        <v>10.073886274509805</v>
      </c>
      <c r="G117" s="134">
        <f>SUM(G89:J89)</f>
        <v>7.565921568627452</v>
      </c>
      <c r="H117" s="134">
        <f>SUM(G90:J90)</f>
        <v>0</v>
      </c>
      <c r="I117" s="134">
        <f>SUM(G91:J91)</f>
        <v>2.5079647058823524</v>
      </c>
      <c r="J117" s="144"/>
      <c r="K117" s="104"/>
    </row>
    <row r="118" spans="1:11" ht="30" customHeight="1">
      <c r="A118" s="127"/>
      <c r="B118" s="128"/>
      <c r="C118" s="103"/>
      <c r="D118" s="111" t="s">
        <v>178</v>
      </c>
      <c r="E118" s="95" t="s">
        <v>151</v>
      </c>
      <c r="F118" s="132">
        <f aca="true" t="shared" si="6" ref="F118:F126">SUM(G118:J118)</f>
        <v>0</v>
      </c>
      <c r="G118" s="136"/>
      <c r="H118" s="136"/>
      <c r="I118" s="136"/>
      <c r="J118" s="137"/>
      <c r="K118" s="104"/>
    </row>
    <row r="119" spans="1:11" ht="9" customHeight="1">
      <c r="A119" s="127"/>
      <c r="B119" s="128"/>
      <c r="C119" s="103"/>
      <c r="D119" s="215"/>
      <c r="E119" s="216"/>
      <c r="F119" s="217"/>
      <c r="G119" s="218"/>
      <c r="H119" s="218"/>
      <c r="I119" s="218"/>
      <c r="J119" s="221"/>
      <c r="K119" s="104"/>
    </row>
    <row r="120" spans="1:11" ht="30" customHeight="1">
      <c r="A120" s="127"/>
      <c r="B120" s="128"/>
      <c r="C120" s="103"/>
      <c r="D120" s="111" t="s">
        <v>179</v>
      </c>
      <c r="E120" s="95" t="s">
        <v>153</v>
      </c>
      <c r="F120" s="132">
        <f>SUM(G120:J120)</f>
        <v>1.4950882352941175</v>
      </c>
      <c r="G120" s="134">
        <f>SUM(G121:G122)</f>
        <v>1.3985745098039215</v>
      </c>
      <c r="H120" s="134">
        <f>SUM(H121:H122)</f>
        <v>0</v>
      </c>
      <c r="I120" s="134">
        <f>SUM(I121:I122)</f>
        <v>0.09651372549019607</v>
      </c>
      <c r="J120" s="135">
        <f>SUM(J121:J122)</f>
        <v>0</v>
      </c>
      <c r="K120" s="104"/>
    </row>
    <row r="121" spans="1:11" ht="24" customHeight="1">
      <c r="A121" s="127"/>
      <c r="B121" s="128"/>
      <c r="C121" s="103"/>
      <c r="D121" s="111" t="s">
        <v>182</v>
      </c>
      <c r="E121" s="94" t="s">
        <v>154</v>
      </c>
      <c r="F121" s="132">
        <f t="shared" si="6"/>
        <v>0</v>
      </c>
      <c r="G121" s="136">
        <f aca="true" t="shared" si="7" ref="G121:J122">G66/17/30</f>
        <v>0</v>
      </c>
      <c r="H121" s="136">
        <f t="shared" si="7"/>
        <v>0</v>
      </c>
      <c r="I121" s="136">
        <f t="shared" si="7"/>
        <v>0</v>
      </c>
      <c r="J121" s="136">
        <f t="shared" si="7"/>
        <v>0</v>
      </c>
      <c r="K121" s="104"/>
    </row>
    <row r="122" spans="1:11" ht="24" customHeight="1">
      <c r="A122" s="127"/>
      <c r="B122" s="128"/>
      <c r="C122" s="103"/>
      <c r="D122" s="111" t="s">
        <v>240</v>
      </c>
      <c r="E122" s="96" t="s">
        <v>155</v>
      </c>
      <c r="F122" s="132">
        <f t="shared" si="6"/>
        <v>1.4950882352941175</v>
      </c>
      <c r="G122" s="136">
        <f t="shared" si="7"/>
        <v>1.3985745098039215</v>
      </c>
      <c r="H122" s="136">
        <f t="shared" si="7"/>
        <v>0</v>
      </c>
      <c r="I122" s="136">
        <f t="shared" si="7"/>
        <v>0.09651372549019607</v>
      </c>
      <c r="J122" s="136">
        <f t="shared" si="7"/>
        <v>0</v>
      </c>
      <c r="K122" s="104"/>
    </row>
    <row r="123" spans="1:11" ht="9" customHeight="1">
      <c r="A123" s="127"/>
      <c r="B123" s="128"/>
      <c r="C123" s="103"/>
      <c r="D123" s="215"/>
      <c r="E123" s="216"/>
      <c r="F123" s="217"/>
      <c r="G123" s="218"/>
      <c r="H123" s="218"/>
      <c r="I123" s="218"/>
      <c r="J123" s="221"/>
      <c r="K123" s="104"/>
    </row>
    <row r="124" spans="1:11" ht="30" customHeight="1">
      <c r="A124" s="127"/>
      <c r="B124" s="128"/>
      <c r="C124" s="103"/>
      <c r="D124" s="111" t="s">
        <v>180</v>
      </c>
      <c r="E124" s="95" t="s">
        <v>156</v>
      </c>
      <c r="F124" s="132">
        <f t="shared" si="6"/>
        <v>0</v>
      </c>
      <c r="G124" s="136"/>
      <c r="H124" s="136"/>
      <c r="I124" s="136"/>
      <c r="J124" s="137"/>
      <c r="K124" s="104"/>
    </row>
    <row r="125" spans="1:11" ht="30" customHeight="1">
      <c r="A125" s="127"/>
      <c r="B125" s="128"/>
      <c r="C125" s="103"/>
      <c r="D125" s="111" t="s">
        <v>181</v>
      </c>
      <c r="E125" s="95" t="s">
        <v>157</v>
      </c>
      <c r="F125" s="132">
        <f t="shared" si="6"/>
        <v>0</v>
      </c>
      <c r="G125" s="136"/>
      <c r="H125" s="136"/>
      <c r="I125" s="136"/>
      <c r="J125" s="137"/>
      <c r="K125" s="104"/>
    </row>
    <row r="126" spans="1:11" ht="30" customHeight="1" thickBot="1">
      <c r="A126" s="127"/>
      <c r="B126" s="128"/>
      <c r="C126" s="103"/>
      <c r="D126" s="147" t="s">
        <v>183</v>
      </c>
      <c r="E126" s="148" t="s">
        <v>2</v>
      </c>
      <c r="F126" s="229">
        <f t="shared" si="6"/>
        <v>-8.326672684688674E-17</v>
      </c>
      <c r="G126" s="149">
        <f>G73-G93-G117-G118-G120+G124-G125</f>
        <v>2.220446049250313E-16</v>
      </c>
      <c r="H126" s="149">
        <f>H73+H88-H93-H117-H118-H120+H124-H125</f>
        <v>0</v>
      </c>
      <c r="I126" s="149">
        <f>I73+I88-I93-I117-I118-I120+I124-I125</f>
        <v>1.3877787807814457E-16</v>
      </c>
      <c r="J126" s="230">
        <f>J73+J88-J93-J118-J120+J124-J125</f>
        <v>-4.440892098500626E-16</v>
      </c>
      <c r="K126" s="104"/>
    </row>
    <row r="127" spans="1:11" ht="18" customHeight="1" thickBot="1">
      <c r="A127" s="127"/>
      <c r="B127" s="128"/>
      <c r="C127" s="103"/>
      <c r="D127" s="279" t="s">
        <v>185</v>
      </c>
      <c r="E127" s="280"/>
      <c r="F127" s="280"/>
      <c r="G127" s="280"/>
      <c r="H127" s="280"/>
      <c r="I127" s="280"/>
      <c r="J127" s="281"/>
      <c r="K127" s="104"/>
    </row>
    <row r="128" spans="1:11" ht="30" customHeight="1">
      <c r="A128" s="127"/>
      <c r="B128" s="128"/>
      <c r="C128" s="103"/>
      <c r="D128" s="150" t="s">
        <v>138</v>
      </c>
      <c r="E128" s="151" t="s">
        <v>160</v>
      </c>
      <c r="F128" s="152">
        <f>SUM(G128:J128)</f>
        <v>14.530529411764705</v>
      </c>
      <c r="G128" s="136">
        <f>G94</f>
        <v>6.6284705882352934</v>
      </c>
      <c r="H128" s="136"/>
      <c r="I128" s="136">
        <f>I94</f>
        <v>5.394094117647059</v>
      </c>
      <c r="J128" s="137">
        <f>J94</f>
        <v>2.507964705882353</v>
      </c>
      <c r="K128" s="104"/>
    </row>
    <row r="129" spans="1:11" ht="30" customHeight="1" thickBot="1">
      <c r="A129" s="127"/>
      <c r="B129" s="128"/>
      <c r="C129" s="103"/>
      <c r="D129" s="147" t="s">
        <v>137</v>
      </c>
      <c r="E129" s="153" t="s">
        <v>161</v>
      </c>
      <c r="F129" s="149">
        <f>SUM(G129:J129)</f>
        <v>0</v>
      </c>
      <c r="G129" s="136"/>
      <c r="H129" s="136"/>
      <c r="I129" s="136"/>
      <c r="J129" s="137"/>
      <c r="K129" s="104"/>
    </row>
    <row r="130" spans="1:11" ht="18" customHeight="1" thickBot="1">
      <c r="A130" s="127"/>
      <c r="B130" s="128"/>
      <c r="C130" s="103"/>
      <c r="D130" s="273" t="s">
        <v>205</v>
      </c>
      <c r="E130" s="274"/>
      <c r="F130" s="274"/>
      <c r="G130" s="274"/>
      <c r="H130" s="274"/>
      <c r="I130" s="274"/>
      <c r="J130" s="275"/>
      <c r="K130" s="104"/>
    </row>
    <row r="131" spans="1:11" ht="30" customHeight="1">
      <c r="A131" s="127"/>
      <c r="B131" s="128"/>
      <c r="C131" s="103"/>
      <c r="D131" s="140" t="s">
        <v>138</v>
      </c>
      <c r="E131" s="185" t="s">
        <v>15</v>
      </c>
      <c r="F131" s="143">
        <f>SUM(G131:J131)</f>
        <v>11675.41598593</v>
      </c>
      <c r="G131" s="194">
        <f>SUM(G132,G137,G140)</f>
        <v>4303.8076224</v>
      </c>
      <c r="H131" s="194">
        <f>SUM(H132,H137,H140)</f>
        <v>0</v>
      </c>
      <c r="I131" s="194">
        <f>SUM(I132,I137,I140)</f>
        <v>6077.2108865</v>
      </c>
      <c r="J131" s="195">
        <f>SUM(J132,J137,J140)</f>
        <v>1294.39747703</v>
      </c>
      <c r="K131" s="104"/>
    </row>
    <row r="132" spans="1:11" s="182" customFormat="1" ht="24" customHeight="1">
      <c r="A132" s="157"/>
      <c r="B132" s="129"/>
      <c r="C132" s="158"/>
      <c r="D132" s="111" t="s">
        <v>166</v>
      </c>
      <c r="E132" s="186" t="s">
        <v>206</v>
      </c>
      <c r="F132" s="134">
        <f>SUM(G132:J132)</f>
        <v>11675.41598593</v>
      </c>
      <c r="G132" s="134">
        <f>SUM(G133:G136)</f>
        <v>4303.8076224</v>
      </c>
      <c r="H132" s="134">
        <f>SUM(H133:H136)</f>
        <v>0</v>
      </c>
      <c r="I132" s="134">
        <f>SUM(I133:I136)</f>
        <v>6077.2108865</v>
      </c>
      <c r="J132" s="135">
        <f>SUM(J133:J136)</f>
        <v>1294.39747703</v>
      </c>
      <c r="K132" s="159"/>
    </row>
    <row r="133" spans="1:11" s="182" customFormat="1" ht="15" customHeight="1" hidden="1">
      <c r="A133" s="157"/>
      <c r="B133" s="129"/>
      <c r="C133" s="158"/>
      <c r="D133" s="164" t="s">
        <v>211</v>
      </c>
      <c r="E133" s="160"/>
      <c r="F133" s="160"/>
      <c r="G133" s="160"/>
      <c r="H133" s="160"/>
      <c r="I133" s="160"/>
      <c r="J133" s="165"/>
      <c r="K133" s="159"/>
    </row>
    <row r="134" spans="1:11" s="182" customFormat="1" ht="15" customHeight="1">
      <c r="A134" s="157"/>
      <c r="B134" s="129"/>
      <c r="C134" s="234" t="s">
        <v>767</v>
      </c>
      <c r="D134" s="111" t="s">
        <v>780</v>
      </c>
      <c r="E134" s="163" t="s">
        <v>781</v>
      </c>
      <c r="F134" s="132">
        <f>SUM(G134:J134)</f>
        <v>11003.221968289998</v>
      </c>
      <c r="G134" s="136">
        <v>4303.8076224</v>
      </c>
      <c r="H134" s="136">
        <v>0</v>
      </c>
      <c r="I134" s="136">
        <v>5405.01686886</v>
      </c>
      <c r="J134" s="137">
        <v>1294.39747703</v>
      </c>
      <c r="K134" s="159"/>
    </row>
    <row r="135" spans="1:11" s="182" customFormat="1" ht="15" customHeight="1">
      <c r="A135" s="157"/>
      <c r="B135" s="129"/>
      <c r="C135" s="234" t="s">
        <v>767</v>
      </c>
      <c r="D135" s="111" t="s">
        <v>782</v>
      </c>
      <c r="E135" s="163" t="s">
        <v>783</v>
      </c>
      <c r="F135" s="132">
        <f>SUM(G135:J135)</f>
        <v>672.19401764</v>
      </c>
      <c r="G135" s="136"/>
      <c r="H135" s="136"/>
      <c r="I135" s="136">
        <v>672.19401764</v>
      </c>
      <c r="J135" s="137"/>
      <c r="K135" s="159"/>
    </row>
    <row r="136" spans="1:11" s="182" customFormat="1" ht="15" customHeight="1">
      <c r="A136" s="157"/>
      <c r="B136" s="129"/>
      <c r="C136" s="158"/>
      <c r="D136" s="166"/>
      <c r="E136" s="156" t="s">
        <v>197</v>
      </c>
      <c r="F136" s="162"/>
      <c r="G136" s="162"/>
      <c r="H136" s="162"/>
      <c r="I136" s="162"/>
      <c r="J136" s="167"/>
      <c r="K136" s="159"/>
    </row>
    <row r="137" spans="1:11" ht="24" customHeight="1">
      <c r="A137" s="128"/>
      <c r="B137" s="128"/>
      <c r="C137" s="103"/>
      <c r="D137" s="111" t="s">
        <v>167</v>
      </c>
      <c r="E137" s="186" t="s">
        <v>213</v>
      </c>
      <c r="F137" s="134">
        <f>SUM(G137:J137)</f>
        <v>0</v>
      </c>
      <c r="G137" s="134">
        <f>SUM(G138:G139)</f>
        <v>0</v>
      </c>
      <c r="H137" s="134">
        <f>SUM(H138:H139)</f>
        <v>0</v>
      </c>
      <c r="I137" s="134">
        <f>SUM(I138:I139)</f>
        <v>0</v>
      </c>
      <c r="J137" s="135">
        <f>SUM(J138:J139)</f>
        <v>0</v>
      </c>
      <c r="K137" s="104"/>
    </row>
    <row r="138" spans="1:11" s="182" customFormat="1" ht="15" customHeight="1" hidden="1">
      <c r="A138" s="157" t="s">
        <v>212</v>
      </c>
      <c r="B138" s="129"/>
      <c r="C138" s="158"/>
      <c r="D138" s="164" t="s">
        <v>189</v>
      </c>
      <c r="E138" s="160"/>
      <c r="F138" s="160"/>
      <c r="G138" s="160"/>
      <c r="H138" s="160"/>
      <c r="I138" s="160"/>
      <c r="J138" s="165"/>
      <c r="K138" s="159"/>
    </row>
    <row r="139" spans="1:11" s="182" customFormat="1" ht="15" customHeight="1">
      <c r="A139" s="157"/>
      <c r="B139" s="129"/>
      <c r="C139" s="158"/>
      <c r="D139" s="187"/>
      <c r="E139" s="156" t="s">
        <v>196</v>
      </c>
      <c r="F139" s="188"/>
      <c r="G139" s="188"/>
      <c r="H139" s="188"/>
      <c r="I139" s="188"/>
      <c r="J139" s="189"/>
      <c r="K139" s="159"/>
    </row>
    <row r="140" spans="1:11" s="182" customFormat="1" ht="24" customHeight="1">
      <c r="A140" s="157"/>
      <c r="B140" s="129"/>
      <c r="C140" s="158"/>
      <c r="D140" s="111" t="s">
        <v>168</v>
      </c>
      <c r="E140" s="186" t="s">
        <v>207</v>
      </c>
      <c r="F140" s="134">
        <f>SUM(G140:J140)</f>
        <v>0</v>
      </c>
      <c r="G140" s="134">
        <f>SUM(G141:G142)</f>
        <v>0</v>
      </c>
      <c r="H140" s="134">
        <f>SUM(H141:H142)</f>
        <v>0</v>
      </c>
      <c r="I140" s="134">
        <f>SUM(I141:I142)</f>
        <v>0</v>
      </c>
      <c r="J140" s="135">
        <f>SUM(J141:J142)</f>
        <v>0</v>
      </c>
      <c r="K140" s="159"/>
    </row>
    <row r="141" spans="1:11" s="182" customFormat="1" ht="15" customHeight="1" hidden="1">
      <c r="A141" s="157"/>
      <c r="B141" s="129"/>
      <c r="C141" s="158"/>
      <c r="D141" s="164" t="s">
        <v>190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 thickBot="1">
      <c r="A142" s="129"/>
      <c r="B142" s="129"/>
      <c r="C142" s="158"/>
      <c r="D142" s="190"/>
      <c r="E142" s="156" t="s">
        <v>210</v>
      </c>
      <c r="F142" s="191"/>
      <c r="G142" s="191"/>
      <c r="H142" s="191"/>
      <c r="I142" s="191"/>
      <c r="J142" s="192"/>
      <c r="K142" s="159"/>
    </row>
    <row r="143" spans="1:11" s="182" customFormat="1" ht="18" customHeight="1" thickBot="1">
      <c r="A143" s="129"/>
      <c r="B143" s="129"/>
      <c r="C143" s="158"/>
      <c r="D143" s="273" t="s">
        <v>208</v>
      </c>
      <c r="E143" s="274"/>
      <c r="F143" s="274"/>
      <c r="G143" s="274"/>
      <c r="H143" s="274"/>
      <c r="I143" s="274"/>
      <c r="J143" s="275"/>
      <c r="K143" s="159"/>
    </row>
    <row r="144" spans="1:11" s="182" customFormat="1" ht="24" customHeight="1">
      <c r="A144" s="129"/>
      <c r="B144" s="129"/>
      <c r="C144" s="158"/>
      <c r="D144" s="111" t="s">
        <v>138</v>
      </c>
      <c r="E144" s="154" t="s">
        <v>141</v>
      </c>
      <c r="F144" s="134">
        <f>SUM(G144:J144)</f>
        <v>2848.97122188</v>
      </c>
      <c r="G144" s="132">
        <f>SUM(G145:G147)</f>
        <v>2784.78747596</v>
      </c>
      <c r="H144" s="132">
        <f>SUM(H145:H147)</f>
        <v>0</v>
      </c>
      <c r="I144" s="132">
        <f>SUM(I145:I147)</f>
        <v>64.18374592</v>
      </c>
      <c r="J144" s="135">
        <f>SUM(J145:J147)</f>
        <v>0</v>
      </c>
      <c r="K144" s="159"/>
    </row>
    <row r="145" spans="1:11" s="182" customFormat="1" ht="15" customHeight="1" hidden="1">
      <c r="A145" s="157"/>
      <c r="B145" s="129"/>
      <c r="C145" s="158"/>
      <c r="D145" s="164" t="s">
        <v>194</v>
      </c>
      <c r="E145" s="160"/>
      <c r="F145" s="160"/>
      <c r="G145" s="160"/>
      <c r="H145" s="160"/>
      <c r="I145" s="160"/>
      <c r="J145" s="165"/>
      <c r="K145" s="159"/>
    </row>
    <row r="146" spans="1:11" s="182" customFormat="1" ht="15" customHeight="1">
      <c r="A146" s="157"/>
      <c r="B146" s="129"/>
      <c r="C146" s="234" t="s">
        <v>767</v>
      </c>
      <c r="D146" s="111" t="s">
        <v>166</v>
      </c>
      <c r="E146" s="163" t="s">
        <v>469</v>
      </c>
      <c r="F146" s="132">
        <f>SUM(G146:J146)</f>
        <v>2848.97122188</v>
      </c>
      <c r="G146" s="136">
        <v>2784.78747596</v>
      </c>
      <c r="H146" s="136"/>
      <c r="I146" s="136">
        <v>64.18374592</v>
      </c>
      <c r="J146" s="137"/>
      <c r="K146" s="159"/>
    </row>
    <row r="147" spans="1:11" s="182" customFormat="1" ht="15" customHeight="1" thickBot="1">
      <c r="A147" s="129"/>
      <c r="B147" s="129"/>
      <c r="C147" s="158"/>
      <c r="D147" s="187"/>
      <c r="E147" s="156" t="s">
        <v>237</v>
      </c>
      <c r="F147" s="188"/>
      <c r="G147" s="188"/>
      <c r="H147" s="188"/>
      <c r="I147" s="188"/>
      <c r="J147" s="189"/>
      <c r="K147" s="159"/>
    </row>
    <row r="148" spans="1:11" ht="18" customHeight="1" thickBot="1">
      <c r="A148" s="128"/>
      <c r="B148" s="178"/>
      <c r="C148" s="158"/>
      <c r="D148" s="273" t="s">
        <v>209</v>
      </c>
      <c r="E148" s="274"/>
      <c r="F148" s="274"/>
      <c r="G148" s="274"/>
      <c r="H148" s="274"/>
      <c r="I148" s="274"/>
      <c r="J148" s="275"/>
      <c r="K148" s="159"/>
    </row>
    <row r="149" spans="3:11" ht="30" customHeight="1">
      <c r="C149" s="158"/>
      <c r="D149" s="140" t="s">
        <v>138</v>
      </c>
      <c r="E149" s="193" t="s">
        <v>184</v>
      </c>
      <c r="F149" s="143">
        <f>SUM(G149:J149)</f>
        <v>11675.41598593</v>
      </c>
      <c r="G149" s="142">
        <f>SUM(G150,G155,G158)</f>
        <v>4303.8076224</v>
      </c>
      <c r="H149" s="142">
        <f>SUM(H150,H155,H158)</f>
        <v>0</v>
      </c>
      <c r="I149" s="142">
        <f>SUM(I150,I155,I158)</f>
        <v>6077.2108865</v>
      </c>
      <c r="J149" s="184">
        <f>SUM(J150,J155,J158)</f>
        <v>1294.39747703</v>
      </c>
      <c r="K149" s="159"/>
    </row>
    <row r="150" spans="3:11" ht="24" customHeight="1">
      <c r="C150" s="158"/>
      <c r="D150" s="111" t="s">
        <v>166</v>
      </c>
      <c r="E150" s="186" t="s">
        <v>206</v>
      </c>
      <c r="F150" s="134">
        <f>SUM(G150:J150)</f>
        <v>11675.41598593</v>
      </c>
      <c r="G150" s="134">
        <f>SUM(G151:G154)</f>
        <v>4303.8076224</v>
      </c>
      <c r="H150" s="134">
        <f>SUM(H151:H154)</f>
        <v>0</v>
      </c>
      <c r="I150" s="134">
        <f>SUM(I151:I154)</f>
        <v>6077.2108865</v>
      </c>
      <c r="J150" s="135">
        <f>SUM(J151:J154)</f>
        <v>1294.39747703</v>
      </c>
      <c r="K150" s="159"/>
    </row>
    <row r="151" spans="1:11" s="182" customFormat="1" ht="15" customHeight="1" hidden="1">
      <c r="A151" s="157"/>
      <c r="B151" s="129"/>
      <c r="C151" s="158"/>
      <c r="D151" s="164" t="s">
        <v>211</v>
      </c>
      <c r="E151" s="160"/>
      <c r="F151" s="160"/>
      <c r="G151" s="160"/>
      <c r="H151" s="160"/>
      <c r="I151" s="160"/>
      <c r="J151" s="165"/>
      <c r="K151" s="159"/>
    </row>
    <row r="152" spans="1:11" s="182" customFormat="1" ht="15" customHeight="1">
      <c r="A152" s="157"/>
      <c r="B152" s="129"/>
      <c r="C152" s="235" t="s">
        <v>767</v>
      </c>
      <c r="D152" s="111" t="s">
        <v>780</v>
      </c>
      <c r="E152" s="236" t="str">
        <f>IF('46 - передача'!$E$134="","",'46 - передача'!$E$134)</f>
        <v>ОАО "Тюменская энергосбытовая компания"</v>
      </c>
      <c r="F152" s="132">
        <f>SUM(G152:J152)</f>
        <v>11003.221968289998</v>
      </c>
      <c r="G152" s="136">
        <f>G134</f>
        <v>4303.8076224</v>
      </c>
      <c r="H152" s="136">
        <f aca="true" t="shared" si="8" ref="H152:J153">H134</f>
        <v>0</v>
      </c>
      <c r="I152" s="136">
        <f t="shared" si="8"/>
        <v>5405.01686886</v>
      </c>
      <c r="J152" s="136">
        <f t="shared" si="8"/>
        <v>1294.39747703</v>
      </c>
      <c r="K152" s="159"/>
    </row>
    <row r="153" spans="1:11" s="182" customFormat="1" ht="15" customHeight="1">
      <c r="A153" s="157"/>
      <c r="B153" s="129"/>
      <c r="C153" s="235" t="s">
        <v>767</v>
      </c>
      <c r="D153" s="111" t="s">
        <v>782</v>
      </c>
      <c r="E153" s="236" t="str">
        <f>IF('46 - передача'!$E$135="","",'46 - передача'!$E$135)</f>
        <v>ОАО "Энергосбытовая компания "Восток"</v>
      </c>
      <c r="F153" s="132">
        <f>SUM(G153:J153)</f>
        <v>672.19401764</v>
      </c>
      <c r="G153" s="136"/>
      <c r="H153" s="136"/>
      <c r="I153" s="136">
        <f t="shared" si="8"/>
        <v>672.19401764</v>
      </c>
      <c r="J153" s="137"/>
      <c r="K153" s="159"/>
    </row>
    <row r="154" spans="3:11" ht="15" customHeight="1">
      <c r="C154" s="158"/>
      <c r="D154" s="166"/>
      <c r="E154" s="219" t="s">
        <v>197</v>
      </c>
      <c r="F154" s="162"/>
      <c r="G154" s="162"/>
      <c r="H154" s="162"/>
      <c r="I154" s="162"/>
      <c r="J154" s="167"/>
      <c r="K154" s="159"/>
    </row>
    <row r="155" spans="3:11" ht="24" customHeight="1">
      <c r="C155" s="158"/>
      <c r="D155" s="111" t="s">
        <v>167</v>
      </c>
      <c r="E155" s="186" t="s">
        <v>213</v>
      </c>
      <c r="F155" s="134">
        <f>SUM(G155:J155)</f>
        <v>0</v>
      </c>
      <c r="G155" s="134">
        <f>SUM(G156:G157)</f>
        <v>0</v>
      </c>
      <c r="H155" s="134">
        <f>SUM(H156:H157)</f>
        <v>0</v>
      </c>
      <c r="I155" s="134">
        <f>SUM(I156:I157)</f>
        <v>0</v>
      </c>
      <c r="J155" s="135">
        <f>SUM(J156:J157)</f>
        <v>0</v>
      </c>
      <c r="K155" s="159"/>
    </row>
    <row r="156" spans="1:11" s="182" customFormat="1" ht="15" customHeight="1" hidden="1">
      <c r="A156" s="157"/>
      <c r="B156" s="129"/>
      <c r="C156" s="158"/>
      <c r="D156" s="164" t="s">
        <v>189</v>
      </c>
      <c r="E156" s="160"/>
      <c r="F156" s="160"/>
      <c r="G156" s="160"/>
      <c r="H156" s="160"/>
      <c r="I156" s="160"/>
      <c r="J156" s="165"/>
      <c r="K156" s="159"/>
    </row>
    <row r="157" spans="3:11" ht="15" customHeight="1">
      <c r="C157" s="158"/>
      <c r="D157" s="187"/>
      <c r="E157" s="219" t="s">
        <v>196</v>
      </c>
      <c r="F157" s="188"/>
      <c r="G157" s="188"/>
      <c r="H157" s="188"/>
      <c r="I157" s="188"/>
      <c r="J157" s="189"/>
      <c r="K157" s="159"/>
    </row>
    <row r="158" spans="3:11" ht="24" customHeight="1">
      <c r="C158" s="158"/>
      <c r="D158" s="111" t="s">
        <v>168</v>
      </c>
      <c r="E158" s="186" t="s">
        <v>207</v>
      </c>
      <c r="F158" s="134">
        <f>SUM(G158:J158)</f>
        <v>0</v>
      </c>
      <c r="G158" s="134">
        <f>SUM(G159:G160)</f>
        <v>0</v>
      </c>
      <c r="H158" s="134">
        <f>SUM(H159:H160)</f>
        <v>0</v>
      </c>
      <c r="I158" s="134">
        <f>SUM(I159:I160)</f>
        <v>0</v>
      </c>
      <c r="J158" s="135">
        <f>SUM(J159:J160)</f>
        <v>0</v>
      </c>
      <c r="K158" s="159"/>
    </row>
    <row r="159" spans="1:11" s="182" customFormat="1" ht="15" customHeight="1" hidden="1">
      <c r="A159" s="157"/>
      <c r="B159" s="129"/>
      <c r="C159" s="158"/>
      <c r="D159" s="164" t="s">
        <v>190</v>
      </c>
      <c r="E159" s="160"/>
      <c r="F159" s="160"/>
      <c r="G159" s="160"/>
      <c r="H159" s="160"/>
      <c r="I159" s="160"/>
      <c r="J159" s="165"/>
      <c r="K159" s="159"/>
    </row>
    <row r="160" spans="3:11" ht="15" customHeight="1">
      <c r="C160" s="158"/>
      <c r="D160" s="196"/>
      <c r="E160" s="219" t="s">
        <v>210</v>
      </c>
      <c r="F160" s="197"/>
      <c r="G160" s="197"/>
      <c r="H160" s="197"/>
      <c r="I160" s="197"/>
      <c r="J160" s="198"/>
      <c r="K160" s="159"/>
    </row>
    <row r="161" spans="1:11" ht="9" customHeight="1">
      <c r="A161" s="127"/>
      <c r="B161" s="128"/>
      <c r="C161" s="103"/>
      <c r="D161" s="215"/>
      <c r="E161" s="216"/>
      <c r="F161" s="217"/>
      <c r="G161" s="218"/>
      <c r="H161" s="218"/>
      <c r="I161" s="218"/>
      <c r="J161" s="221"/>
      <c r="K161" s="104"/>
    </row>
    <row r="162" spans="3:11" ht="25.5" customHeight="1">
      <c r="C162" s="158"/>
      <c r="D162" s="111" t="s">
        <v>137</v>
      </c>
      <c r="E162" s="154" t="s">
        <v>202</v>
      </c>
      <c r="F162" s="134">
        <f>SUM(G162:J162)</f>
        <v>2848.97122188</v>
      </c>
      <c r="G162" s="134">
        <f>SUM(G163:G165)</f>
        <v>2784.78747596</v>
      </c>
      <c r="H162" s="134">
        <f>SUM(H163:H165)</f>
        <v>0</v>
      </c>
      <c r="I162" s="134">
        <f>SUM(I163:I165)</f>
        <v>64.18374592</v>
      </c>
      <c r="J162" s="135">
        <f>SUM(J163:J165)</f>
        <v>0</v>
      </c>
      <c r="K162" s="159"/>
    </row>
    <row r="163" spans="1:11" s="182" customFormat="1" ht="13.5" customHeight="1" hidden="1">
      <c r="A163" s="157"/>
      <c r="B163" s="129"/>
      <c r="C163" s="158"/>
      <c r="D163" s="164" t="s">
        <v>201</v>
      </c>
      <c r="E163" s="160"/>
      <c r="F163" s="160"/>
      <c r="G163" s="160"/>
      <c r="H163" s="160"/>
      <c r="I163" s="160"/>
      <c r="J163" s="165"/>
      <c r="K163" s="159"/>
    </row>
    <row r="164" spans="1:11" s="182" customFormat="1" ht="15" customHeight="1">
      <c r="A164" s="157"/>
      <c r="B164" s="129"/>
      <c r="C164" s="235" t="s">
        <v>767</v>
      </c>
      <c r="D164" s="111" t="s">
        <v>169</v>
      </c>
      <c r="E164" s="236" t="str">
        <f>IF('46 - передача'!$E$146="","",'46 - передача'!$E$146)</f>
        <v>АО "Тюменьэнерго"</v>
      </c>
      <c r="F164" s="132">
        <f>SUM(G164:J164)</f>
        <v>2848.97122188</v>
      </c>
      <c r="G164" s="136">
        <f>G146</f>
        <v>2784.78747596</v>
      </c>
      <c r="H164" s="136"/>
      <c r="I164" s="136">
        <f>I146</f>
        <v>64.18374592</v>
      </c>
      <c r="J164" s="137"/>
      <c r="K164" s="159"/>
    </row>
    <row r="165" spans="3:11" ht="15" customHeight="1" thickBot="1">
      <c r="C165" s="158"/>
      <c r="D165" s="190"/>
      <c r="E165" s="222" t="s">
        <v>237</v>
      </c>
      <c r="F165" s="191"/>
      <c r="G165" s="191"/>
      <c r="H165" s="191"/>
      <c r="I165" s="191"/>
      <c r="J165" s="192"/>
      <c r="K165" s="159"/>
    </row>
    <row r="166" spans="3:11" ht="11.25">
      <c r="C166" s="204"/>
      <c r="D166" s="205"/>
      <c r="E166" s="206"/>
      <c r="F166" s="207"/>
      <c r="G166" s="207"/>
      <c r="H166" s="207"/>
      <c r="I166" s="207"/>
      <c r="J166" s="207"/>
      <c r="K166" s="208"/>
    </row>
  </sheetData>
  <sheetProtection password="FA9C" sheet="1" objects="1" scenarios="1" formatColumns="0" formatRows="0"/>
  <mergeCells count="7">
    <mergeCell ref="D143:J143"/>
    <mergeCell ref="D148:J148"/>
    <mergeCell ref="D9:J9"/>
    <mergeCell ref="D127:J127"/>
    <mergeCell ref="D130:J130"/>
    <mergeCell ref="D17:J17"/>
    <mergeCell ref="D72:J72"/>
  </mergeCells>
  <dataValidations count="6">
    <dataValidation type="decimal" allowBlank="1" showInputMessage="1" showErrorMessage="1" errorTitle="Внимание" error="Допускается ввод только действительных чисел!" sqref="J161 G128:J129 G89:J91 G88 J92 J119 G118:J118 G121:J122 G124:J125 J123 G87:J87 G19:J19 I35:J35 J36:J37 H34:J34 J64 J68 G74:J74 G63:J63 G66:J67 G69:J70 G32:J32 G22:J26 G77:J81 G30:J30 G85:J85 G41:J42 G96:J97 G164:J164 G134:J135 G152:J153 G146:J146 G46:J51 G101:J106">
      <formula1>-999999999999999000000000</formula1>
      <formula2>9.99999999999999E+23</formula2>
    </dataValidation>
    <dataValidation type="decimal" allowBlank="1" showInputMessage="1" showErrorMessage="1" sqref="G161:I161 G123:I123 G92:I92 G119:I119 G33:G37 H35:H37 I36:I37 G64:I64 G68:I68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146 E46:E51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34:E135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2" location="'46 - передача'!A1" tooltip="Добавить сетевую компанию" display="Добавить сетевую компанию"/>
    <hyperlink ref="E55" location="'46 - передача'!A1" tooltip="Добавить генерирующую компанию" display="Добавить генерирующую компанию"/>
    <hyperlink ref="E136" location="'46 - передача'!A1" tooltip="Добавить сбытовую компанию" display="Добавить сбытовую компанию"/>
    <hyperlink ref="E139" location="'46 - передача'!A1" tooltip="Добавить сетевую компанию" display="Добавить сетевую компанию"/>
    <hyperlink ref="E142" location="'46 - передача'!A1" tooltip="Добавить другую организацию" display="Добавить другую организацию"/>
    <hyperlink ref="E147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8" location="'46 - передача'!A1" tooltip="Добавить другую организацию" display="Добавить другую организацию"/>
    <hyperlink ref="E6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6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134" location="'46 - передача'!$A$1" tooltip="Удалить" display="Удалить"/>
    <hyperlink ref="C135" location="'46 - передача'!$A$1" tooltip="Удалить" display="Удалить"/>
    <hyperlink ref="C146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fitToHeight="2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23" sqref="B2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31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32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32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32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32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24"/>
  <sheetViews>
    <sheetView zoomScalePageLayoutView="0" workbookViewId="0" topLeftCell="A1">
      <selection activeCell="AR439" sqref="AR439:AT526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731</v>
      </c>
      <c r="B1" s="89" t="s">
        <v>732</v>
      </c>
      <c r="C1" s="89" t="s">
        <v>733</v>
      </c>
      <c r="D1" s="89" t="s">
        <v>734</v>
      </c>
      <c r="E1" s="89" t="s">
        <v>735</v>
      </c>
      <c r="G1" s="89" t="s">
        <v>736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737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269</v>
      </c>
      <c r="B4" s="89" t="s">
        <v>270</v>
      </c>
      <c r="C4" s="89" t="s">
        <v>271</v>
      </c>
      <c r="D4" s="89" t="s">
        <v>265</v>
      </c>
      <c r="E4" s="89" t="s">
        <v>110</v>
      </c>
      <c r="G4" s="89" t="s">
        <v>738</v>
      </c>
    </row>
    <row r="5" spans="1:7" ht="11.25">
      <c r="A5" s="89" t="s">
        <v>272</v>
      </c>
      <c r="B5" s="89" t="s">
        <v>273</v>
      </c>
      <c r="C5" s="89" t="s">
        <v>264</v>
      </c>
      <c r="D5" s="89" t="s">
        <v>265</v>
      </c>
      <c r="E5" s="89" t="s">
        <v>110</v>
      </c>
      <c r="G5" s="89" t="s">
        <v>739</v>
      </c>
    </row>
    <row r="6" spans="1:7" ht="11.25">
      <c r="A6" s="89" t="s">
        <v>274</v>
      </c>
      <c r="B6" s="89" t="s">
        <v>275</v>
      </c>
      <c r="C6" s="89" t="s">
        <v>276</v>
      </c>
      <c r="D6" s="89" t="s">
        <v>265</v>
      </c>
      <c r="E6" s="89" t="s">
        <v>110</v>
      </c>
      <c r="G6" s="89" t="s">
        <v>740</v>
      </c>
    </row>
    <row r="7" spans="1:7" ht="11.25">
      <c r="A7" s="89" t="s">
        <v>277</v>
      </c>
      <c r="B7" s="89" t="s">
        <v>278</v>
      </c>
      <c r="C7" s="89" t="s">
        <v>279</v>
      </c>
      <c r="D7" s="89" t="s">
        <v>265</v>
      </c>
      <c r="E7" s="89" t="s">
        <v>110</v>
      </c>
      <c r="G7" s="89" t="s">
        <v>741</v>
      </c>
    </row>
    <row r="8" spans="1:7" ht="11.25">
      <c r="A8" s="89" t="s">
        <v>280</v>
      </c>
      <c r="B8" s="89" t="s">
        <v>281</v>
      </c>
      <c r="C8" s="89" t="s">
        <v>282</v>
      </c>
      <c r="D8" s="89" t="s">
        <v>265</v>
      </c>
      <c r="E8" s="89" t="s">
        <v>110</v>
      </c>
      <c r="G8" s="89" t="s">
        <v>742</v>
      </c>
    </row>
    <row r="9" spans="1:7" ht="11.25">
      <c r="A9" s="89" t="s">
        <v>283</v>
      </c>
      <c r="B9" s="89" t="s">
        <v>284</v>
      </c>
      <c r="C9" s="89" t="s">
        <v>271</v>
      </c>
      <c r="D9" s="89" t="s">
        <v>265</v>
      </c>
      <c r="E9" s="89" t="s">
        <v>110</v>
      </c>
      <c r="G9" s="89" t="s">
        <v>743</v>
      </c>
    </row>
    <row r="10" spans="1:5" ht="11.25">
      <c r="A10" s="89" t="s">
        <v>285</v>
      </c>
      <c r="B10" s="89" t="s">
        <v>286</v>
      </c>
      <c r="C10" s="89" t="s">
        <v>287</v>
      </c>
      <c r="D10" s="89" t="s">
        <v>265</v>
      </c>
      <c r="E10" s="89" t="s">
        <v>110</v>
      </c>
    </row>
    <row r="11" spans="1:5" ht="11.25">
      <c r="A11" s="89" t="s">
        <v>288</v>
      </c>
      <c r="B11" s="89" t="s">
        <v>289</v>
      </c>
      <c r="C11" s="89" t="s">
        <v>290</v>
      </c>
      <c r="D11" s="89" t="s">
        <v>265</v>
      </c>
      <c r="E11" s="89" t="s">
        <v>110</v>
      </c>
    </row>
    <row r="12" spans="1:5" ht="11.25">
      <c r="A12" s="89" t="s">
        <v>291</v>
      </c>
      <c r="B12" s="89" t="s">
        <v>292</v>
      </c>
      <c r="C12" s="89" t="s">
        <v>293</v>
      </c>
      <c r="D12" s="89" t="s">
        <v>265</v>
      </c>
      <c r="E12" s="89" t="s">
        <v>110</v>
      </c>
    </row>
    <row r="13" spans="1:5" ht="11.25">
      <c r="A13" s="89" t="s">
        <v>294</v>
      </c>
      <c r="B13" s="89" t="s">
        <v>295</v>
      </c>
      <c r="C13" s="89" t="s">
        <v>296</v>
      </c>
      <c r="D13" s="89" t="s">
        <v>265</v>
      </c>
      <c r="E13" s="89" t="s">
        <v>110</v>
      </c>
    </row>
    <row r="14" spans="1:5" ht="11.25">
      <c r="A14" s="89" t="s">
        <v>297</v>
      </c>
      <c r="B14" s="89" t="s">
        <v>298</v>
      </c>
      <c r="C14" s="89" t="s">
        <v>296</v>
      </c>
      <c r="D14" s="89" t="s">
        <v>265</v>
      </c>
      <c r="E14" s="89" t="s">
        <v>110</v>
      </c>
    </row>
    <row r="15" spans="1:5" ht="11.25">
      <c r="A15" s="89" t="s">
        <v>299</v>
      </c>
      <c r="B15" s="89" t="s">
        <v>300</v>
      </c>
      <c r="C15" s="89" t="s">
        <v>301</v>
      </c>
      <c r="D15" s="89" t="s">
        <v>265</v>
      </c>
      <c r="E15" s="89" t="s">
        <v>110</v>
      </c>
    </row>
    <row r="16" spans="1:5" ht="11.25">
      <c r="A16" s="89" t="s">
        <v>302</v>
      </c>
      <c r="B16" s="89" t="s">
        <v>300</v>
      </c>
      <c r="C16" s="89" t="s">
        <v>303</v>
      </c>
      <c r="D16" s="89" t="s">
        <v>265</v>
      </c>
      <c r="E16" s="89" t="s">
        <v>110</v>
      </c>
    </row>
    <row r="17" spans="1:5" ht="11.25">
      <c r="A17" s="89" t="s">
        <v>304</v>
      </c>
      <c r="B17" s="89" t="s">
        <v>305</v>
      </c>
      <c r="C17" s="89" t="s">
        <v>306</v>
      </c>
      <c r="D17" s="89" t="s">
        <v>265</v>
      </c>
      <c r="E17" s="89" t="s">
        <v>110</v>
      </c>
    </row>
    <row r="18" spans="1:5" ht="11.25">
      <c r="A18" s="89" t="s">
        <v>307</v>
      </c>
      <c r="B18" s="89" t="s">
        <v>308</v>
      </c>
      <c r="C18" s="89" t="s">
        <v>309</v>
      </c>
      <c r="D18" s="89" t="s">
        <v>265</v>
      </c>
      <c r="E18" s="89" t="s">
        <v>110</v>
      </c>
    </row>
    <row r="19" spans="1:5" ht="11.25">
      <c r="A19" s="89" t="s">
        <v>310</v>
      </c>
      <c r="B19" s="89" t="s">
        <v>311</v>
      </c>
      <c r="C19" s="89" t="s">
        <v>296</v>
      </c>
      <c r="D19" s="89" t="s">
        <v>265</v>
      </c>
      <c r="E19" s="89" t="s">
        <v>110</v>
      </c>
    </row>
    <row r="20" spans="1:5" ht="11.25">
      <c r="A20" s="89" t="s">
        <v>312</v>
      </c>
      <c r="B20" s="89" t="s">
        <v>313</v>
      </c>
      <c r="C20" s="89" t="s">
        <v>296</v>
      </c>
      <c r="D20" s="89" t="s">
        <v>265</v>
      </c>
      <c r="E20" s="89" t="s">
        <v>110</v>
      </c>
    </row>
    <row r="21" spans="1:5" ht="11.25">
      <c r="A21" s="89" t="s">
        <v>314</v>
      </c>
      <c r="B21" s="89" t="s">
        <v>315</v>
      </c>
      <c r="C21" s="89" t="s">
        <v>316</v>
      </c>
      <c r="D21" s="89" t="s">
        <v>265</v>
      </c>
      <c r="E21" s="89" t="s">
        <v>110</v>
      </c>
    </row>
    <row r="22" spans="1:5" ht="11.25">
      <c r="A22" s="89" t="s">
        <v>317</v>
      </c>
      <c r="B22" s="89" t="s">
        <v>318</v>
      </c>
      <c r="C22" s="89" t="s">
        <v>319</v>
      </c>
      <c r="D22" s="89" t="s">
        <v>265</v>
      </c>
      <c r="E22" s="89" t="s">
        <v>110</v>
      </c>
    </row>
    <row r="23" spans="1:5" ht="11.25">
      <c r="A23" s="89" t="s">
        <v>320</v>
      </c>
      <c r="B23" s="89" t="s">
        <v>321</v>
      </c>
      <c r="C23" s="89" t="s">
        <v>322</v>
      </c>
      <c r="D23" s="89" t="s">
        <v>265</v>
      </c>
      <c r="E23" s="89" t="s">
        <v>110</v>
      </c>
    </row>
    <row r="24" spans="1:5" ht="11.25">
      <c r="A24" s="89" t="s">
        <v>323</v>
      </c>
      <c r="B24" s="89" t="s">
        <v>324</v>
      </c>
      <c r="C24" s="89" t="s">
        <v>325</v>
      </c>
      <c r="D24" s="89" t="s">
        <v>265</v>
      </c>
      <c r="E24" s="89" t="s">
        <v>110</v>
      </c>
    </row>
    <row r="25" spans="1:5" ht="11.25">
      <c r="A25" s="89" t="s">
        <v>326</v>
      </c>
      <c r="B25" s="89" t="s">
        <v>327</v>
      </c>
      <c r="C25" s="89" t="s">
        <v>328</v>
      </c>
      <c r="D25" s="89" t="s">
        <v>265</v>
      </c>
      <c r="E25" s="89" t="s">
        <v>110</v>
      </c>
    </row>
    <row r="26" spans="1:5" ht="11.25">
      <c r="A26" s="89" t="s">
        <v>329</v>
      </c>
      <c r="B26" s="89" t="s">
        <v>330</v>
      </c>
      <c r="C26" s="89" t="s">
        <v>331</v>
      </c>
      <c r="D26" s="89" t="s">
        <v>265</v>
      </c>
      <c r="E26" s="89" t="s">
        <v>110</v>
      </c>
    </row>
    <row r="27" spans="1:5" ht="11.25">
      <c r="A27" s="89" t="s">
        <v>332</v>
      </c>
      <c r="B27" s="89" t="s">
        <v>330</v>
      </c>
      <c r="C27" s="89" t="s">
        <v>333</v>
      </c>
      <c r="D27" s="89" t="s">
        <v>265</v>
      </c>
      <c r="E27" s="89" t="s">
        <v>110</v>
      </c>
    </row>
    <row r="28" spans="1:5" ht="11.25">
      <c r="A28" s="89" t="s">
        <v>334</v>
      </c>
      <c r="B28" s="89" t="s">
        <v>330</v>
      </c>
      <c r="C28" s="89" t="s">
        <v>335</v>
      </c>
      <c r="D28" s="89" t="s">
        <v>265</v>
      </c>
      <c r="E28" s="89" t="s">
        <v>110</v>
      </c>
    </row>
    <row r="29" spans="1:5" ht="11.25">
      <c r="A29" s="89" t="s">
        <v>336</v>
      </c>
      <c r="B29" s="89" t="s">
        <v>337</v>
      </c>
      <c r="C29" s="89" t="s">
        <v>338</v>
      </c>
      <c r="D29" s="89" t="s">
        <v>265</v>
      </c>
      <c r="E29" s="89" t="s">
        <v>110</v>
      </c>
    </row>
    <row r="30" spans="1:5" ht="11.25">
      <c r="A30" s="89" t="s">
        <v>339</v>
      </c>
      <c r="B30" s="89" t="s">
        <v>300</v>
      </c>
      <c r="C30" s="89" t="s">
        <v>340</v>
      </c>
      <c r="D30" s="89" t="s">
        <v>265</v>
      </c>
      <c r="E30" s="89" t="s">
        <v>110</v>
      </c>
    </row>
    <row r="31" spans="1:5" ht="11.25">
      <c r="A31" s="89" t="s">
        <v>339</v>
      </c>
      <c r="B31" s="89" t="s">
        <v>300</v>
      </c>
      <c r="C31" s="89" t="s">
        <v>341</v>
      </c>
      <c r="D31" s="89" t="s">
        <v>265</v>
      </c>
      <c r="E31" s="89" t="s">
        <v>110</v>
      </c>
    </row>
    <row r="32" spans="1:5" ht="11.25">
      <c r="A32" s="89" t="s">
        <v>342</v>
      </c>
      <c r="B32" s="89" t="s">
        <v>300</v>
      </c>
      <c r="C32" s="89" t="s">
        <v>343</v>
      </c>
      <c r="D32" s="89" t="s">
        <v>265</v>
      </c>
      <c r="E32" s="89" t="s">
        <v>110</v>
      </c>
    </row>
    <row r="33" spans="1:5" ht="11.25">
      <c r="A33" s="89" t="s">
        <v>344</v>
      </c>
      <c r="B33" s="89" t="s">
        <v>345</v>
      </c>
      <c r="C33" s="89" t="s">
        <v>279</v>
      </c>
      <c r="D33" s="89" t="s">
        <v>265</v>
      </c>
      <c r="E33" s="89" t="s">
        <v>110</v>
      </c>
    </row>
    <row r="34" spans="1:5" ht="11.25">
      <c r="A34" s="89" t="s">
        <v>346</v>
      </c>
      <c r="B34" s="89" t="s">
        <v>263</v>
      </c>
      <c r="C34" s="89" t="s">
        <v>347</v>
      </c>
      <c r="D34" s="89" t="s">
        <v>265</v>
      </c>
      <c r="E34" s="89" t="s">
        <v>110</v>
      </c>
    </row>
    <row r="35" spans="1:5" ht="11.25">
      <c r="A35" s="89" t="s">
        <v>348</v>
      </c>
      <c r="B35" s="89" t="s">
        <v>349</v>
      </c>
      <c r="C35" s="89" t="s">
        <v>350</v>
      </c>
      <c r="D35" s="89" t="s">
        <v>265</v>
      </c>
      <c r="E35" s="89" t="s">
        <v>110</v>
      </c>
    </row>
    <row r="36" spans="1:5" ht="11.25">
      <c r="A36" s="89" t="s">
        <v>351</v>
      </c>
      <c r="B36" s="89" t="s">
        <v>352</v>
      </c>
      <c r="C36" s="89" t="s">
        <v>350</v>
      </c>
      <c r="D36" s="89" t="s">
        <v>265</v>
      </c>
      <c r="E36" s="89" t="s">
        <v>110</v>
      </c>
    </row>
    <row r="37" spans="1:5" ht="11.25">
      <c r="A37" s="89" t="s">
        <v>353</v>
      </c>
      <c r="B37" s="89" t="s">
        <v>354</v>
      </c>
      <c r="C37" s="89" t="s">
        <v>355</v>
      </c>
      <c r="D37" s="89" t="s">
        <v>356</v>
      </c>
      <c r="E37" s="89" t="s">
        <v>110</v>
      </c>
    </row>
    <row r="38" spans="1:5" ht="11.25">
      <c r="A38" s="89" t="s">
        <v>266</v>
      </c>
      <c r="B38" s="89" t="s">
        <v>267</v>
      </c>
      <c r="C38" s="89" t="s">
        <v>268</v>
      </c>
      <c r="D38" s="89" t="s">
        <v>356</v>
      </c>
      <c r="E38" s="89" t="s">
        <v>110</v>
      </c>
    </row>
    <row r="39" spans="1:5" ht="11.25">
      <c r="A39" s="89" t="s">
        <v>357</v>
      </c>
      <c r="B39" s="89" t="s">
        <v>358</v>
      </c>
      <c r="C39" s="89" t="s">
        <v>359</v>
      </c>
      <c r="D39" s="89" t="s">
        <v>356</v>
      </c>
      <c r="E39" s="89" t="s">
        <v>110</v>
      </c>
    </row>
    <row r="40" spans="1:5" ht="11.25">
      <c r="A40" s="89" t="s">
        <v>360</v>
      </c>
      <c r="B40" s="89" t="s">
        <v>361</v>
      </c>
      <c r="C40" s="89" t="s">
        <v>362</v>
      </c>
      <c r="D40" s="89" t="s">
        <v>356</v>
      </c>
      <c r="E40" s="89" t="s">
        <v>110</v>
      </c>
    </row>
    <row r="41" spans="1:5" ht="11.25">
      <c r="A41" s="89" t="s">
        <v>363</v>
      </c>
      <c r="B41" s="89" t="s">
        <v>364</v>
      </c>
      <c r="C41" s="89" t="s">
        <v>365</v>
      </c>
      <c r="D41" s="89" t="s">
        <v>356</v>
      </c>
      <c r="E41" s="89" t="s">
        <v>110</v>
      </c>
    </row>
    <row r="42" spans="1:5" ht="11.25">
      <c r="A42" s="89" t="s">
        <v>366</v>
      </c>
      <c r="B42" s="89" t="s">
        <v>367</v>
      </c>
      <c r="C42" s="89" t="s">
        <v>264</v>
      </c>
      <c r="D42" s="89" t="s">
        <v>356</v>
      </c>
      <c r="E42" s="89" t="s">
        <v>110</v>
      </c>
    </row>
    <row r="43" spans="1:5" ht="11.25">
      <c r="A43" s="89" t="s">
        <v>368</v>
      </c>
      <c r="B43" s="89" t="s">
        <v>369</v>
      </c>
      <c r="C43" s="89" t="s">
        <v>370</v>
      </c>
      <c r="D43" s="89" t="s">
        <v>356</v>
      </c>
      <c r="E43" s="89" t="s">
        <v>110</v>
      </c>
    </row>
    <row r="44" spans="1:5" ht="11.25">
      <c r="A44" s="89" t="s">
        <v>371</v>
      </c>
      <c r="B44" s="89" t="s">
        <v>372</v>
      </c>
      <c r="C44" s="89" t="s">
        <v>264</v>
      </c>
      <c r="D44" s="89" t="s">
        <v>356</v>
      </c>
      <c r="E44" s="89" t="s">
        <v>110</v>
      </c>
    </row>
    <row r="45" spans="1:5" ht="11.25">
      <c r="A45" s="89" t="s">
        <v>373</v>
      </c>
      <c r="B45" s="89" t="s">
        <v>374</v>
      </c>
      <c r="C45" s="89" t="s">
        <v>279</v>
      </c>
      <c r="D45" s="89" t="s">
        <v>356</v>
      </c>
      <c r="E45" s="89" t="s">
        <v>110</v>
      </c>
    </row>
    <row r="46" spans="1:5" ht="11.25">
      <c r="A46" s="89" t="s">
        <v>375</v>
      </c>
      <c r="B46" s="89" t="s">
        <v>376</v>
      </c>
      <c r="C46" s="89" t="s">
        <v>377</v>
      </c>
      <c r="D46" s="89" t="s">
        <v>356</v>
      </c>
      <c r="E46" s="89" t="s">
        <v>110</v>
      </c>
    </row>
    <row r="47" spans="1:5" ht="11.25">
      <c r="A47" s="89" t="s">
        <v>283</v>
      </c>
      <c r="B47" s="89" t="s">
        <v>284</v>
      </c>
      <c r="C47" s="89" t="s">
        <v>271</v>
      </c>
      <c r="D47" s="89" t="s">
        <v>356</v>
      </c>
      <c r="E47" s="89" t="s">
        <v>110</v>
      </c>
    </row>
    <row r="48" spans="1:5" ht="11.25">
      <c r="A48" s="89" t="s">
        <v>378</v>
      </c>
      <c r="B48" s="89" t="s">
        <v>358</v>
      </c>
      <c r="C48" s="89" t="s">
        <v>379</v>
      </c>
      <c r="D48" s="89" t="s">
        <v>356</v>
      </c>
      <c r="E48" s="89" t="s">
        <v>110</v>
      </c>
    </row>
    <row r="49" spans="1:5" ht="11.25">
      <c r="A49" s="89" t="s">
        <v>380</v>
      </c>
      <c r="B49" s="89" t="s">
        <v>381</v>
      </c>
      <c r="C49" s="89" t="s">
        <v>382</v>
      </c>
      <c r="D49" s="89" t="s">
        <v>356</v>
      </c>
      <c r="E49" s="89" t="s">
        <v>110</v>
      </c>
    </row>
    <row r="50" spans="1:5" ht="11.25">
      <c r="A50" s="89" t="s">
        <v>383</v>
      </c>
      <c r="B50" s="89" t="s">
        <v>384</v>
      </c>
      <c r="C50" s="89" t="s">
        <v>316</v>
      </c>
      <c r="D50" s="89" t="s">
        <v>356</v>
      </c>
      <c r="E50" s="89" t="s">
        <v>110</v>
      </c>
    </row>
    <row r="51" spans="1:5" ht="11.25">
      <c r="A51" s="89" t="s">
        <v>385</v>
      </c>
      <c r="B51" s="89" t="s">
        <v>386</v>
      </c>
      <c r="C51" s="89" t="s">
        <v>387</v>
      </c>
      <c r="D51" s="89" t="s">
        <v>356</v>
      </c>
      <c r="E51" s="89" t="s">
        <v>110</v>
      </c>
    </row>
    <row r="52" spans="1:5" ht="11.25">
      <c r="A52" s="89" t="s">
        <v>307</v>
      </c>
      <c r="B52" s="89" t="s">
        <v>308</v>
      </c>
      <c r="C52" s="89" t="s">
        <v>309</v>
      </c>
      <c r="D52" s="89" t="s">
        <v>356</v>
      </c>
      <c r="E52" s="89" t="s">
        <v>110</v>
      </c>
    </row>
    <row r="53" spans="1:5" ht="11.25">
      <c r="A53" s="89" t="s">
        <v>388</v>
      </c>
      <c r="B53" s="89" t="s">
        <v>389</v>
      </c>
      <c r="C53" s="89" t="s">
        <v>390</v>
      </c>
      <c r="D53" s="89" t="s">
        <v>356</v>
      </c>
      <c r="E53" s="89" t="s">
        <v>110</v>
      </c>
    </row>
    <row r="54" spans="1:5" ht="11.25">
      <c r="A54" s="89" t="s">
        <v>391</v>
      </c>
      <c r="B54" s="89" t="s">
        <v>392</v>
      </c>
      <c r="C54" s="89" t="s">
        <v>393</v>
      </c>
      <c r="D54" s="89" t="s">
        <v>356</v>
      </c>
      <c r="E54" s="89" t="s">
        <v>110</v>
      </c>
    </row>
    <row r="55" spans="1:5" ht="11.25">
      <c r="A55" s="89" t="s">
        <v>394</v>
      </c>
      <c r="B55" s="89" t="s">
        <v>395</v>
      </c>
      <c r="C55" s="89" t="s">
        <v>268</v>
      </c>
      <c r="D55" s="89" t="s">
        <v>356</v>
      </c>
      <c r="E55" s="89" t="s">
        <v>110</v>
      </c>
    </row>
    <row r="56" spans="1:5" ht="11.25">
      <c r="A56" s="89" t="s">
        <v>396</v>
      </c>
      <c r="B56" s="89" t="s">
        <v>397</v>
      </c>
      <c r="C56" s="89" t="s">
        <v>398</v>
      </c>
      <c r="D56" s="89" t="s">
        <v>356</v>
      </c>
      <c r="E56" s="89" t="s">
        <v>110</v>
      </c>
    </row>
    <row r="57" spans="1:5" ht="11.25">
      <c r="A57" s="89" t="s">
        <v>399</v>
      </c>
      <c r="B57" s="89" t="s">
        <v>400</v>
      </c>
      <c r="C57" s="89" t="s">
        <v>401</v>
      </c>
      <c r="D57" s="89" t="s">
        <v>356</v>
      </c>
      <c r="E57" s="89" t="s">
        <v>110</v>
      </c>
    </row>
    <row r="58" spans="1:5" ht="11.25">
      <c r="A58" s="89" t="s">
        <v>402</v>
      </c>
      <c r="B58" s="89" t="s">
        <v>403</v>
      </c>
      <c r="C58" s="89" t="s">
        <v>404</v>
      </c>
      <c r="D58" s="89" t="s">
        <v>356</v>
      </c>
      <c r="E58" s="89" t="s">
        <v>110</v>
      </c>
    </row>
    <row r="59" spans="1:5" ht="11.25">
      <c r="A59" s="89" t="s">
        <v>405</v>
      </c>
      <c r="B59" s="89" t="s">
        <v>406</v>
      </c>
      <c r="C59" s="89" t="s">
        <v>407</v>
      </c>
      <c r="D59" s="89" t="s">
        <v>356</v>
      </c>
      <c r="E59" s="89" t="s">
        <v>110</v>
      </c>
    </row>
    <row r="60" spans="1:5" ht="11.25">
      <c r="A60" s="89" t="s">
        <v>408</v>
      </c>
      <c r="B60" s="89" t="s">
        <v>409</v>
      </c>
      <c r="C60" s="89" t="s">
        <v>328</v>
      </c>
      <c r="D60" s="89" t="s">
        <v>356</v>
      </c>
      <c r="E60" s="89" t="s">
        <v>110</v>
      </c>
    </row>
    <row r="61" spans="1:5" ht="11.25">
      <c r="A61" s="89" t="s">
        <v>410</v>
      </c>
      <c r="B61" s="89" t="s">
        <v>411</v>
      </c>
      <c r="C61" s="89" t="s">
        <v>341</v>
      </c>
      <c r="D61" s="89" t="s">
        <v>356</v>
      </c>
      <c r="E61" s="89" t="s">
        <v>110</v>
      </c>
    </row>
    <row r="62" spans="1:5" ht="11.25">
      <c r="A62" s="89" t="s">
        <v>412</v>
      </c>
      <c r="B62" s="89" t="s">
        <v>413</v>
      </c>
      <c r="C62" s="89" t="s">
        <v>414</v>
      </c>
      <c r="D62" s="89" t="s">
        <v>356</v>
      </c>
      <c r="E62" s="89" t="s">
        <v>110</v>
      </c>
    </row>
    <row r="63" spans="1:5" ht="11.25">
      <c r="A63" s="89" t="s">
        <v>415</v>
      </c>
      <c r="B63" s="89" t="s">
        <v>416</v>
      </c>
      <c r="C63" s="89" t="s">
        <v>417</v>
      </c>
      <c r="D63" s="89" t="s">
        <v>356</v>
      </c>
      <c r="E63" s="89" t="s">
        <v>110</v>
      </c>
    </row>
    <row r="64" spans="1:5" ht="11.25">
      <c r="A64" s="89" t="s">
        <v>418</v>
      </c>
      <c r="B64" s="89" t="s">
        <v>419</v>
      </c>
      <c r="C64" s="89" t="s">
        <v>417</v>
      </c>
      <c r="D64" s="89" t="s">
        <v>356</v>
      </c>
      <c r="E64" s="89" t="s">
        <v>110</v>
      </c>
    </row>
    <row r="65" spans="1:5" ht="11.25">
      <c r="A65" s="89" t="s">
        <v>317</v>
      </c>
      <c r="B65" s="89" t="s">
        <v>318</v>
      </c>
      <c r="C65" s="89" t="s">
        <v>319</v>
      </c>
      <c r="D65" s="89" t="s">
        <v>356</v>
      </c>
      <c r="E65" s="89" t="s">
        <v>110</v>
      </c>
    </row>
    <row r="66" spans="1:5" ht="11.25">
      <c r="A66" s="89" t="s">
        <v>420</v>
      </c>
      <c r="B66" s="89" t="s">
        <v>421</v>
      </c>
      <c r="C66" s="89" t="s">
        <v>404</v>
      </c>
      <c r="D66" s="89" t="s">
        <v>356</v>
      </c>
      <c r="E66" s="89" t="s">
        <v>110</v>
      </c>
    </row>
    <row r="67" spans="1:5" ht="11.25">
      <c r="A67" s="89" t="s">
        <v>422</v>
      </c>
      <c r="B67" s="89" t="s">
        <v>423</v>
      </c>
      <c r="C67" s="89" t="s">
        <v>404</v>
      </c>
      <c r="D67" s="89" t="s">
        <v>356</v>
      </c>
      <c r="E67" s="89" t="s">
        <v>110</v>
      </c>
    </row>
    <row r="68" spans="1:5" ht="11.25">
      <c r="A68" s="89" t="s">
        <v>424</v>
      </c>
      <c r="B68" s="89" t="s">
        <v>425</v>
      </c>
      <c r="C68" s="89" t="s">
        <v>426</v>
      </c>
      <c r="D68" s="89" t="s">
        <v>356</v>
      </c>
      <c r="E68" s="89" t="s">
        <v>110</v>
      </c>
    </row>
    <row r="69" spans="1:5" ht="11.25">
      <c r="A69" s="89" t="s">
        <v>427</v>
      </c>
      <c r="B69" s="89" t="s">
        <v>428</v>
      </c>
      <c r="C69" s="89" t="s">
        <v>407</v>
      </c>
      <c r="D69" s="89" t="s">
        <v>356</v>
      </c>
      <c r="E69" s="89" t="s">
        <v>110</v>
      </c>
    </row>
    <row r="70" spans="1:5" ht="11.25">
      <c r="A70" s="89" t="s">
        <v>429</v>
      </c>
      <c r="B70" s="89" t="s">
        <v>430</v>
      </c>
      <c r="C70" s="89" t="s">
        <v>431</v>
      </c>
      <c r="D70" s="89" t="s">
        <v>356</v>
      </c>
      <c r="E70" s="89" t="s">
        <v>110</v>
      </c>
    </row>
    <row r="71" spans="1:5" ht="11.25">
      <c r="A71" s="89" t="s">
        <v>432</v>
      </c>
      <c r="B71" s="89" t="s">
        <v>433</v>
      </c>
      <c r="C71" s="89" t="s">
        <v>434</v>
      </c>
      <c r="D71" s="89" t="s">
        <v>356</v>
      </c>
      <c r="E71" s="89" t="s">
        <v>110</v>
      </c>
    </row>
    <row r="72" spans="1:5" ht="11.25">
      <c r="A72" s="89" t="s">
        <v>435</v>
      </c>
      <c r="B72" s="89" t="s">
        <v>436</v>
      </c>
      <c r="C72" s="89" t="s">
        <v>341</v>
      </c>
      <c r="D72" s="89" t="s">
        <v>356</v>
      </c>
      <c r="E72" s="89" t="s">
        <v>110</v>
      </c>
    </row>
    <row r="73" spans="1:5" ht="11.25">
      <c r="A73" s="89" t="s">
        <v>336</v>
      </c>
      <c r="B73" s="89" t="s">
        <v>337</v>
      </c>
      <c r="C73" s="89" t="s">
        <v>338</v>
      </c>
      <c r="D73" s="89" t="s">
        <v>356</v>
      </c>
      <c r="E73" s="89" t="s">
        <v>110</v>
      </c>
    </row>
    <row r="74" spans="1:5" ht="11.25">
      <c r="A74" s="89" t="s">
        <v>339</v>
      </c>
      <c r="B74" s="89" t="s">
        <v>300</v>
      </c>
      <c r="C74" s="89" t="s">
        <v>341</v>
      </c>
      <c r="D74" s="89" t="s">
        <v>356</v>
      </c>
      <c r="E74" s="89" t="s">
        <v>110</v>
      </c>
    </row>
    <row r="75" spans="1:5" ht="11.25">
      <c r="A75" s="89" t="s">
        <v>437</v>
      </c>
      <c r="B75" s="89" t="s">
        <v>438</v>
      </c>
      <c r="C75" s="89" t="s">
        <v>439</v>
      </c>
      <c r="D75" s="89" t="s">
        <v>356</v>
      </c>
      <c r="E75" s="89" t="s">
        <v>110</v>
      </c>
    </row>
    <row r="76" spans="1:5" ht="11.25">
      <c r="A76" s="89" t="s">
        <v>440</v>
      </c>
      <c r="B76" s="89" t="s">
        <v>392</v>
      </c>
      <c r="C76" s="89" t="s">
        <v>441</v>
      </c>
      <c r="D76" s="89" t="s">
        <v>356</v>
      </c>
      <c r="E76" s="89" t="s">
        <v>110</v>
      </c>
    </row>
    <row r="77" spans="1:5" ht="11.25">
      <c r="A77" s="89" t="s">
        <v>442</v>
      </c>
      <c r="B77" s="89" t="s">
        <v>443</v>
      </c>
      <c r="C77" s="89" t="s">
        <v>444</v>
      </c>
      <c r="D77" s="89" t="s">
        <v>141</v>
      </c>
      <c r="E77" s="89" t="s">
        <v>110</v>
      </c>
    </row>
    <row r="78" spans="1:5" ht="11.25">
      <c r="A78" s="89" t="s">
        <v>445</v>
      </c>
      <c r="B78" s="89" t="s">
        <v>446</v>
      </c>
      <c r="C78" s="89" t="s">
        <v>279</v>
      </c>
      <c r="D78" s="89" t="s">
        <v>141</v>
      </c>
      <c r="E78" s="89" t="s">
        <v>110</v>
      </c>
    </row>
    <row r="79" spans="1:5" ht="11.25">
      <c r="A79" s="89" t="s">
        <v>447</v>
      </c>
      <c r="B79" s="89" t="s">
        <v>448</v>
      </c>
      <c r="C79" s="89" t="s">
        <v>449</v>
      </c>
      <c r="D79" s="89" t="s">
        <v>141</v>
      </c>
      <c r="E79" s="89" t="s">
        <v>110</v>
      </c>
    </row>
    <row r="80" spans="1:5" ht="11.25">
      <c r="A80" s="89" t="s">
        <v>450</v>
      </c>
      <c r="B80" s="89" t="s">
        <v>451</v>
      </c>
      <c r="C80" s="89" t="s">
        <v>316</v>
      </c>
      <c r="D80" s="89" t="s">
        <v>141</v>
      </c>
      <c r="E80" s="89" t="s">
        <v>110</v>
      </c>
    </row>
    <row r="81" spans="1:5" ht="11.25">
      <c r="A81" s="89" t="s">
        <v>452</v>
      </c>
      <c r="B81" s="89" t="s">
        <v>453</v>
      </c>
      <c r="C81" s="89" t="s">
        <v>407</v>
      </c>
      <c r="D81" s="89" t="s">
        <v>141</v>
      </c>
      <c r="E81" s="89" t="s">
        <v>110</v>
      </c>
    </row>
    <row r="82" spans="1:5" ht="11.25">
      <c r="A82" s="89" t="s">
        <v>454</v>
      </c>
      <c r="B82" s="89" t="s">
        <v>455</v>
      </c>
      <c r="C82" s="89" t="s">
        <v>316</v>
      </c>
      <c r="D82" s="89" t="s">
        <v>141</v>
      </c>
      <c r="E82" s="89" t="s">
        <v>110</v>
      </c>
    </row>
    <row r="83" spans="1:5" ht="11.25">
      <c r="A83" s="89" t="s">
        <v>456</v>
      </c>
      <c r="B83" s="89" t="s">
        <v>457</v>
      </c>
      <c r="C83" s="89" t="s">
        <v>458</v>
      </c>
      <c r="D83" s="89" t="s">
        <v>141</v>
      </c>
      <c r="E83" s="89" t="s">
        <v>110</v>
      </c>
    </row>
    <row r="84" spans="1:5" ht="11.25">
      <c r="A84" s="89" t="s">
        <v>459</v>
      </c>
      <c r="B84" s="89" t="s">
        <v>460</v>
      </c>
      <c r="C84" s="89" t="s">
        <v>407</v>
      </c>
      <c r="D84" s="89" t="s">
        <v>141</v>
      </c>
      <c r="E84" s="89" t="s">
        <v>110</v>
      </c>
    </row>
    <row r="85" spans="1:5" ht="11.25">
      <c r="A85" s="89" t="s">
        <v>461</v>
      </c>
      <c r="B85" s="89" t="s">
        <v>462</v>
      </c>
      <c r="C85" s="89" t="s">
        <v>309</v>
      </c>
      <c r="D85" s="89" t="s">
        <v>141</v>
      </c>
      <c r="E85" s="89" t="s">
        <v>110</v>
      </c>
    </row>
    <row r="86" spans="1:5" ht="11.25">
      <c r="A86" s="89" t="s">
        <v>463</v>
      </c>
      <c r="B86" s="89" t="s">
        <v>464</v>
      </c>
      <c r="C86" s="89" t="s">
        <v>362</v>
      </c>
      <c r="D86" s="89" t="s">
        <v>141</v>
      </c>
      <c r="E86" s="89" t="s">
        <v>110</v>
      </c>
    </row>
    <row r="87" spans="1:5" ht="11.25">
      <c r="A87" s="89" t="s">
        <v>465</v>
      </c>
      <c r="B87" s="89" t="s">
        <v>466</v>
      </c>
      <c r="C87" s="89" t="s">
        <v>279</v>
      </c>
      <c r="D87" s="89" t="s">
        <v>141</v>
      </c>
      <c r="E87" s="89" t="s">
        <v>110</v>
      </c>
    </row>
    <row r="88" spans="1:5" ht="11.25">
      <c r="A88" s="89" t="s">
        <v>467</v>
      </c>
      <c r="B88" s="89" t="s">
        <v>468</v>
      </c>
      <c r="C88" s="89" t="s">
        <v>279</v>
      </c>
      <c r="D88" s="89" t="s">
        <v>141</v>
      </c>
      <c r="E88" s="89" t="s">
        <v>110</v>
      </c>
    </row>
    <row r="89" spans="1:5" ht="11.25">
      <c r="A89" s="89" t="s">
        <v>469</v>
      </c>
      <c r="B89" s="89" t="s">
        <v>470</v>
      </c>
      <c r="C89" s="89" t="s">
        <v>341</v>
      </c>
      <c r="D89" s="89" t="s">
        <v>141</v>
      </c>
      <c r="E89" s="89" t="s">
        <v>110</v>
      </c>
    </row>
    <row r="90" spans="1:5" ht="11.25">
      <c r="A90" s="89" t="s">
        <v>471</v>
      </c>
      <c r="B90" s="89" t="s">
        <v>472</v>
      </c>
      <c r="C90" s="89" t="s">
        <v>309</v>
      </c>
      <c r="D90" s="89" t="s">
        <v>141</v>
      </c>
      <c r="E90" s="89" t="s">
        <v>110</v>
      </c>
    </row>
    <row r="91" spans="1:5" ht="11.25">
      <c r="A91" s="89" t="s">
        <v>473</v>
      </c>
      <c r="B91" s="89" t="s">
        <v>474</v>
      </c>
      <c r="C91" s="89" t="s">
        <v>404</v>
      </c>
      <c r="D91" s="89" t="s">
        <v>141</v>
      </c>
      <c r="E91" s="89" t="s">
        <v>110</v>
      </c>
    </row>
    <row r="92" spans="1:5" ht="11.25">
      <c r="A92" s="89" t="s">
        <v>475</v>
      </c>
      <c r="B92" s="89" t="s">
        <v>476</v>
      </c>
      <c r="C92" s="89" t="s">
        <v>316</v>
      </c>
      <c r="D92" s="89" t="s">
        <v>141</v>
      </c>
      <c r="E92" s="89" t="s">
        <v>110</v>
      </c>
    </row>
    <row r="93" spans="1:5" ht="11.25">
      <c r="A93" s="89" t="s">
        <v>477</v>
      </c>
      <c r="B93" s="89" t="s">
        <v>478</v>
      </c>
      <c r="C93" s="89" t="s">
        <v>264</v>
      </c>
      <c r="D93" s="89" t="s">
        <v>141</v>
      </c>
      <c r="E93" s="89" t="s">
        <v>110</v>
      </c>
    </row>
    <row r="94" spans="1:5" ht="11.25">
      <c r="A94" s="89" t="s">
        <v>479</v>
      </c>
      <c r="B94" s="89" t="s">
        <v>480</v>
      </c>
      <c r="C94" s="89" t="s">
        <v>309</v>
      </c>
      <c r="D94" s="89" t="s">
        <v>141</v>
      </c>
      <c r="E94" s="89" t="s">
        <v>110</v>
      </c>
    </row>
    <row r="95" spans="1:5" ht="11.25">
      <c r="A95" s="89" t="s">
        <v>481</v>
      </c>
      <c r="B95" s="89" t="s">
        <v>482</v>
      </c>
      <c r="C95" s="89" t="s">
        <v>483</v>
      </c>
      <c r="D95" s="89" t="s">
        <v>141</v>
      </c>
      <c r="E95" s="89" t="s">
        <v>110</v>
      </c>
    </row>
    <row r="96" spans="1:5" ht="11.25">
      <c r="A96" s="89" t="s">
        <v>484</v>
      </c>
      <c r="B96" s="89" t="s">
        <v>485</v>
      </c>
      <c r="C96" s="89" t="s">
        <v>279</v>
      </c>
      <c r="D96" s="89" t="s">
        <v>141</v>
      </c>
      <c r="E96" s="89" t="s">
        <v>110</v>
      </c>
    </row>
    <row r="97" spans="1:5" ht="11.25">
      <c r="A97" s="89" t="s">
        <v>486</v>
      </c>
      <c r="B97" s="89" t="s">
        <v>487</v>
      </c>
      <c r="C97" s="89" t="s">
        <v>488</v>
      </c>
      <c r="D97" s="89" t="s">
        <v>141</v>
      </c>
      <c r="E97" s="89" t="s">
        <v>110</v>
      </c>
    </row>
    <row r="98" spans="1:5" ht="11.25">
      <c r="A98" s="89" t="s">
        <v>489</v>
      </c>
      <c r="B98" s="89" t="s">
        <v>490</v>
      </c>
      <c r="C98" s="89" t="s">
        <v>458</v>
      </c>
      <c r="D98" s="89" t="s">
        <v>141</v>
      </c>
      <c r="E98" s="89" t="s">
        <v>110</v>
      </c>
    </row>
    <row r="99" spans="1:5" ht="11.25">
      <c r="A99" s="89" t="s">
        <v>283</v>
      </c>
      <c r="B99" s="89" t="s">
        <v>284</v>
      </c>
      <c r="C99" s="89" t="s">
        <v>271</v>
      </c>
      <c r="D99" s="89" t="s">
        <v>141</v>
      </c>
      <c r="E99" s="89" t="s">
        <v>110</v>
      </c>
    </row>
    <row r="100" spans="1:5" ht="11.25">
      <c r="A100" s="89" t="s">
        <v>491</v>
      </c>
      <c r="B100" s="89" t="s">
        <v>492</v>
      </c>
      <c r="C100" s="89" t="s">
        <v>271</v>
      </c>
      <c r="D100" s="89" t="s">
        <v>141</v>
      </c>
      <c r="E100" s="89" t="s">
        <v>110</v>
      </c>
    </row>
    <row r="101" spans="1:5" ht="11.25">
      <c r="A101" s="89" t="s">
        <v>493</v>
      </c>
      <c r="B101" s="89" t="s">
        <v>494</v>
      </c>
      <c r="C101" s="89" t="s">
        <v>495</v>
      </c>
      <c r="D101" s="89" t="s">
        <v>141</v>
      </c>
      <c r="E101" s="89" t="s">
        <v>110</v>
      </c>
    </row>
    <row r="102" spans="1:5" ht="11.25">
      <c r="A102" s="89" t="s">
        <v>496</v>
      </c>
      <c r="B102" s="89" t="s">
        <v>497</v>
      </c>
      <c r="C102" s="89" t="s">
        <v>458</v>
      </c>
      <c r="D102" s="89" t="s">
        <v>141</v>
      </c>
      <c r="E102" s="89" t="s">
        <v>110</v>
      </c>
    </row>
    <row r="103" spans="1:5" ht="11.25">
      <c r="A103" s="89" t="s">
        <v>498</v>
      </c>
      <c r="B103" s="89" t="s">
        <v>499</v>
      </c>
      <c r="C103" s="89" t="s">
        <v>500</v>
      </c>
      <c r="D103" s="89" t="s">
        <v>141</v>
      </c>
      <c r="E103" s="89" t="s">
        <v>110</v>
      </c>
    </row>
    <row r="104" spans="1:5" ht="11.25">
      <c r="A104" s="89" t="s">
        <v>501</v>
      </c>
      <c r="B104" s="89" t="s">
        <v>502</v>
      </c>
      <c r="C104" s="89" t="s">
        <v>503</v>
      </c>
      <c r="D104" s="89" t="s">
        <v>141</v>
      </c>
      <c r="E104" s="89" t="s">
        <v>110</v>
      </c>
    </row>
    <row r="105" spans="1:5" ht="11.25">
      <c r="A105" s="89" t="s">
        <v>504</v>
      </c>
      <c r="B105" s="89" t="s">
        <v>505</v>
      </c>
      <c r="C105" s="89" t="s">
        <v>404</v>
      </c>
      <c r="D105" s="89" t="s">
        <v>141</v>
      </c>
      <c r="E105" s="89" t="s">
        <v>110</v>
      </c>
    </row>
    <row r="106" spans="1:5" ht="11.25">
      <c r="A106" s="89" t="s">
        <v>506</v>
      </c>
      <c r="B106" s="89" t="s">
        <v>507</v>
      </c>
      <c r="C106" s="89" t="s">
        <v>431</v>
      </c>
      <c r="D106" s="89" t="s">
        <v>141</v>
      </c>
      <c r="E106" s="89" t="s">
        <v>110</v>
      </c>
    </row>
    <row r="107" spans="1:5" ht="11.25">
      <c r="A107" s="89" t="s">
        <v>508</v>
      </c>
      <c r="B107" s="89" t="s">
        <v>509</v>
      </c>
      <c r="C107" s="89" t="s">
        <v>293</v>
      </c>
      <c r="D107" s="89" t="s">
        <v>141</v>
      </c>
      <c r="E107" s="89" t="s">
        <v>110</v>
      </c>
    </row>
    <row r="108" spans="1:5" ht="11.25">
      <c r="A108" s="89" t="s">
        <v>510</v>
      </c>
      <c r="B108" s="89" t="s">
        <v>511</v>
      </c>
      <c r="C108" s="89" t="s">
        <v>322</v>
      </c>
      <c r="D108" s="89" t="s">
        <v>141</v>
      </c>
      <c r="E108" s="89" t="s">
        <v>110</v>
      </c>
    </row>
    <row r="109" spans="1:5" ht="11.25">
      <c r="A109" s="89" t="s">
        <v>512</v>
      </c>
      <c r="B109" s="89" t="s">
        <v>298</v>
      </c>
      <c r="C109" s="89" t="s">
        <v>513</v>
      </c>
      <c r="D109" s="89" t="s">
        <v>141</v>
      </c>
      <c r="E109" s="89" t="s">
        <v>110</v>
      </c>
    </row>
    <row r="110" spans="1:5" ht="11.25">
      <c r="A110" s="89" t="s">
        <v>514</v>
      </c>
      <c r="B110" s="89" t="s">
        <v>515</v>
      </c>
      <c r="C110" s="89" t="s">
        <v>431</v>
      </c>
      <c r="D110" s="89" t="s">
        <v>141</v>
      </c>
      <c r="E110" s="89" t="s">
        <v>110</v>
      </c>
    </row>
    <row r="111" spans="1:5" ht="11.25">
      <c r="A111" s="89" t="s">
        <v>516</v>
      </c>
      <c r="B111" s="89" t="s">
        <v>517</v>
      </c>
      <c r="C111" s="89" t="s">
        <v>296</v>
      </c>
      <c r="D111" s="89" t="s">
        <v>141</v>
      </c>
      <c r="E111" s="89" t="s">
        <v>110</v>
      </c>
    </row>
    <row r="112" spans="1:5" ht="11.25">
      <c r="A112" s="89" t="s">
        <v>518</v>
      </c>
      <c r="B112" s="89" t="s">
        <v>519</v>
      </c>
      <c r="C112" s="89" t="s">
        <v>279</v>
      </c>
      <c r="D112" s="89" t="s">
        <v>141</v>
      </c>
      <c r="E112" s="89" t="s">
        <v>110</v>
      </c>
    </row>
    <row r="113" spans="1:5" ht="11.25">
      <c r="A113" s="89" t="s">
        <v>294</v>
      </c>
      <c r="B113" s="89" t="s">
        <v>295</v>
      </c>
      <c r="C113" s="89" t="s">
        <v>296</v>
      </c>
      <c r="D113" s="89" t="s">
        <v>141</v>
      </c>
      <c r="E113" s="89" t="s">
        <v>110</v>
      </c>
    </row>
    <row r="114" spans="1:5" ht="11.25">
      <c r="A114" s="89" t="s">
        <v>297</v>
      </c>
      <c r="B114" s="89" t="s">
        <v>298</v>
      </c>
      <c r="C114" s="89" t="s">
        <v>296</v>
      </c>
      <c r="D114" s="89" t="s">
        <v>141</v>
      </c>
      <c r="E114" s="89" t="s">
        <v>110</v>
      </c>
    </row>
    <row r="115" spans="1:5" ht="11.25">
      <c r="A115" s="89" t="s">
        <v>520</v>
      </c>
      <c r="B115" s="89" t="s">
        <v>521</v>
      </c>
      <c r="C115" s="89" t="s">
        <v>407</v>
      </c>
      <c r="D115" s="89" t="s">
        <v>141</v>
      </c>
      <c r="E115" s="89" t="s">
        <v>110</v>
      </c>
    </row>
    <row r="116" spans="1:5" ht="11.25">
      <c r="A116" s="89" t="s">
        <v>522</v>
      </c>
      <c r="B116" s="89" t="s">
        <v>523</v>
      </c>
      <c r="C116" s="89" t="s">
        <v>524</v>
      </c>
      <c r="D116" s="89" t="s">
        <v>141</v>
      </c>
      <c r="E116" s="89" t="s">
        <v>110</v>
      </c>
    </row>
    <row r="117" spans="1:5" ht="11.25">
      <c r="A117" s="89" t="s">
        <v>525</v>
      </c>
      <c r="B117" s="89" t="s">
        <v>526</v>
      </c>
      <c r="C117" s="89" t="s">
        <v>271</v>
      </c>
      <c r="D117" s="89" t="s">
        <v>141</v>
      </c>
      <c r="E117" s="89" t="s">
        <v>110</v>
      </c>
    </row>
    <row r="118" spans="1:5" ht="11.25">
      <c r="A118" s="89" t="s">
        <v>527</v>
      </c>
      <c r="B118" s="89" t="s">
        <v>528</v>
      </c>
      <c r="C118" s="89" t="s">
        <v>279</v>
      </c>
      <c r="D118" s="89" t="s">
        <v>141</v>
      </c>
      <c r="E118" s="89" t="s">
        <v>110</v>
      </c>
    </row>
    <row r="119" spans="1:5" ht="11.25">
      <c r="A119" s="89" t="s">
        <v>529</v>
      </c>
      <c r="B119" s="89" t="s">
        <v>530</v>
      </c>
      <c r="C119" s="89" t="s">
        <v>531</v>
      </c>
      <c r="D119" s="89" t="s">
        <v>141</v>
      </c>
      <c r="E119" s="89" t="s">
        <v>110</v>
      </c>
    </row>
    <row r="120" spans="1:5" ht="11.25">
      <c r="A120" s="89" t="s">
        <v>532</v>
      </c>
      <c r="B120" s="89" t="s">
        <v>533</v>
      </c>
      <c r="C120" s="89" t="s">
        <v>534</v>
      </c>
      <c r="D120" s="89" t="s">
        <v>141</v>
      </c>
      <c r="E120" s="89" t="s">
        <v>110</v>
      </c>
    </row>
    <row r="121" spans="1:5" ht="11.25">
      <c r="A121" s="89" t="s">
        <v>535</v>
      </c>
      <c r="B121" s="89" t="s">
        <v>536</v>
      </c>
      <c r="C121" s="89" t="s">
        <v>488</v>
      </c>
      <c r="D121" s="89" t="s">
        <v>141</v>
      </c>
      <c r="E121" s="89" t="s">
        <v>110</v>
      </c>
    </row>
    <row r="122" spans="1:5" ht="11.25">
      <c r="A122" s="89" t="s">
        <v>537</v>
      </c>
      <c r="B122" s="89" t="s">
        <v>538</v>
      </c>
      <c r="C122" s="89" t="s">
        <v>279</v>
      </c>
      <c r="D122" s="89" t="s">
        <v>141</v>
      </c>
      <c r="E122" s="89" t="s">
        <v>110</v>
      </c>
    </row>
    <row r="123" spans="1:5" ht="11.25">
      <c r="A123" s="89" t="s">
        <v>539</v>
      </c>
      <c r="B123" s="89" t="s">
        <v>540</v>
      </c>
      <c r="C123" s="89" t="s">
        <v>541</v>
      </c>
      <c r="D123" s="89" t="s">
        <v>141</v>
      </c>
      <c r="E123" s="89" t="s">
        <v>110</v>
      </c>
    </row>
    <row r="124" spans="1:5" ht="11.25">
      <c r="A124" s="89" t="s">
        <v>542</v>
      </c>
      <c r="B124" s="89" t="s">
        <v>543</v>
      </c>
      <c r="C124" s="89" t="s">
        <v>434</v>
      </c>
      <c r="D124" s="89" t="s">
        <v>141</v>
      </c>
      <c r="E124" s="89" t="s">
        <v>110</v>
      </c>
    </row>
    <row r="125" spans="1:5" ht="11.25">
      <c r="A125" s="89" t="s">
        <v>544</v>
      </c>
      <c r="B125" s="89" t="s">
        <v>545</v>
      </c>
      <c r="C125" s="89" t="s">
        <v>264</v>
      </c>
      <c r="D125" s="89" t="s">
        <v>141</v>
      </c>
      <c r="E125" s="89" t="s">
        <v>110</v>
      </c>
    </row>
    <row r="126" spans="1:5" ht="11.25">
      <c r="A126" s="89" t="s">
        <v>304</v>
      </c>
      <c r="B126" s="89" t="s">
        <v>305</v>
      </c>
      <c r="C126" s="89" t="s">
        <v>306</v>
      </c>
      <c r="D126" s="89" t="s">
        <v>141</v>
      </c>
      <c r="E126" s="89" t="s">
        <v>110</v>
      </c>
    </row>
    <row r="127" spans="1:5" ht="11.25">
      <c r="A127" s="89" t="s">
        <v>546</v>
      </c>
      <c r="B127" s="89" t="s">
        <v>547</v>
      </c>
      <c r="C127" s="89" t="s">
        <v>404</v>
      </c>
      <c r="D127" s="89" t="s">
        <v>141</v>
      </c>
      <c r="E127" s="89" t="s">
        <v>110</v>
      </c>
    </row>
    <row r="128" spans="1:5" ht="11.25">
      <c r="A128" s="89" t="s">
        <v>548</v>
      </c>
      <c r="B128" s="89" t="s">
        <v>549</v>
      </c>
      <c r="C128" s="89" t="s">
        <v>306</v>
      </c>
      <c r="D128" s="89" t="s">
        <v>141</v>
      </c>
      <c r="E128" s="89" t="s">
        <v>110</v>
      </c>
    </row>
    <row r="129" spans="1:5" ht="11.25">
      <c r="A129" s="89" t="s">
        <v>550</v>
      </c>
      <c r="B129" s="89" t="s">
        <v>549</v>
      </c>
      <c r="C129" s="89" t="s">
        <v>551</v>
      </c>
      <c r="D129" s="89" t="s">
        <v>141</v>
      </c>
      <c r="E129" s="89" t="s">
        <v>110</v>
      </c>
    </row>
    <row r="130" spans="1:5" ht="11.25">
      <c r="A130" s="89" t="s">
        <v>552</v>
      </c>
      <c r="B130" s="89" t="s">
        <v>549</v>
      </c>
      <c r="C130" s="89" t="s">
        <v>553</v>
      </c>
      <c r="D130" s="89" t="s">
        <v>141</v>
      </c>
      <c r="E130" s="89" t="s">
        <v>110</v>
      </c>
    </row>
    <row r="131" spans="1:5" ht="11.25">
      <c r="A131" s="89" t="s">
        <v>554</v>
      </c>
      <c r="B131" s="89" t="s">
        <v>549</v>
      </c>
      <c r="C131" s="89" t="s">
        <v>555</v>
      </c>
      <c r="D131" s="89" t="s">
        <v>141</v>
      </c>
      <c r="E131" s="89" t="s">
        <v>110</v>
      </c>
    </row>
    <row r="132" spans="1:5" ht="11.25">
      <c r="A132" s="89" t="s">
        <v>556</v>
      </c>
      <c r="B132" s="89" t="s">
        <v>549</v>
      </c>
      <c r="C132" s="89" t="s">
        <v>557</v>
      </c>
      <c r="D132" s="89" t="s">
        <v>141</v>
      </c>
      <c r="E132" s="89" t="s">
        <v>110</v>
      </c>
    </row>
    <row r="133" spans="1:5" ht="11.25">
      <c r="A133" s="89" t="s">
        <v>558</v>
      </c>
      <c r="B133" s="89" t="s">
        <v>549</v>
      </c>
      <c r="C133" s="89" t="s">
        <v>559</v>
      </c>
      <c r="D133" s="89" t="s">
        <v>141</v>
      </c>
      <c r="E133" s="89" t="s">
        <v>110</v>
      </c>
    </row>
    <row r="134" spans="1:5" ht="11.25">
      <c r="A134" s="89" t="s">
        <v>560</v>
      </c>
      <c r="B134" s="89" t="s">
        <v>561</v>
      </c>
      <c r="C134" s="89" t="s">
        <v>350</v>
      </c>
      <c r="D134" s="89" t="s">
        <v>141</v>
      </c>
      <c r="E134" s="89" t="s">
        <v>110</v>
      </c>
    </row>
    <row r="135" spans="1:5" ht="11.25">
      <c r="A135" s="89" t="s">
        <v>310</v>
      </c>
      <c r="B135" s="89" t="s">
        <v>311</v>
      </c>
      <c r="C135" s="89" t="s">
        <v>296</v>
      </c>
      <c r="D135" s="89" t="s">
        <v>141</v>
      </c>
      <c r="E135" s="89" t="s">
        <v>110</v>
      </c>
    </row>
    <row r="136" spans="1:5" ht="11.25">
      <c r="A136" s="89" t="s">
        <v>562</v>
      </c>
      <c r="B136" s="89" t="s">
        <v>563</v>
      </c>
      <c r="C136" s="89" t="s">
        <v>279</v>
      </c>
      <c r="D136" s="89" t="s">
        <v>141</v>
      </c>
      <c r="E136" s="89" t="s">
        <v>110</v>
      </c>
    </row>
    <row r="137" spans="1:5" ht="11.25">
      <c r="A137" s="89" t="s">
        <v>564</v>
      </c>
      <c r="B137" s="89" t="s">
        <v>565</v>
      </c>
      <c r="C137" s="89" t="s">
        <v>279</v>
      </c>
      <c r="D137" s="89" t="s">
        <v>141</v>
      </c>
      <c r="E137" s="89" t="s">
        <v>110</v>
      </c>
    </row>
    <row r="138" spans="1:5" ht="11.25">
      <c r="A138" s="89" t="s">
        <v>566</v>
      </c>
      <c r="B138" s="89" t="s">
        <v>567</v>
      </c>
      <c r="C138" s="89" t="s">
        <v>279</v>
      </c>
      <c r="D138" s="89" t="s">
        <v>141</v>
      </c>
      <c r="E138" s="89" t="s">
        <v>110</v>
      </c>
    </row>
    <row r="139" spans="1:5" ht="11.25">
      <c r="A139" s="89" t="s">
        <v>568</v>
      </c>
      <c r="B139" s="89" t="s">
        <v>569</v>
      </c>
      <c r="C139" s="89" t="s">
        <v>279</v>
      </c>
      <c r="D139" s="89" t="s">
        <v>141</v>
      </c>
      <c r="E139" s="89" t="s">
        <v>110</v>
      </c>
    </row>
    <row r="140" spans="1:5" ht="11.25">
      <c r="A140" s="89" t="s">
        <v>312</v>
      </c>
      <c r="B140" s="89" t="s">
        <v>313</v>
      </c>
      <c r="C140" s="89" t="s">
        <v>296</v>
      </c>
      <c r="D140" s="89" t="s">
        <v>141</v>
      </c>
      <c r="E140" s="89" t="s">
        <v>110</v>
      </c>
    </row>
    <row r="141" spans="1:5" ht="11.25">
      <c r="A141" s="89" t="s">
        <v>570</v>
      </c>
      <c r="B141" s="89" t="s">
        <v>571</v>
      </c>
      <c r="C141" s="89" t="s">
        <v>534</v>
      </c>
      <c r="D141" s="89" t="s">
        <v>141</v>
      </c>
      <c r="E141" s="89" t="s">
        <v>110</v>
      </c>
    </row>
    <row r="142" spans="1:5" ht="11.25">
      <c r="A142" s="89" t="s">
        <v>572</v>
      </c>
      <c r="B142" s="89" t="s">
        <v>573</v>
      </c>
      <c r="C142" s="89" t="s">
        <v>279</v>
      </c>
      <c r="D142" s="89" t="s">
        <v>141</v>
      </c>
      <c r="E142" s="89" t="s">
        <v>110</v>
      </c>
    </row>
    <row r="143" spans="1:5" ht="11.25">
      <c r="A143" s="89" t="s">
        <v>574</v>
      </c>
      <c r="B143" s="89" t="s">
        <v>575</v>
      </c>
      <c r="C143" s="89" t="s">
        <v>576</v>
      </c>
      <c r="D143" s="89" t="s">
        <v>141</v>
      </c>
      <c r="E143" s="89" t="s">
        <v>110</v>
      </c>
    </row>
    <row r="144" spans="1:5" ht="11.25">
      <c r="A144" s="89" t="s">
        <v>577</v>
      </c>
      <c r="B144" s="89" t="s">
        <v>578</v>
      </c>
      <c r="C144" s="89" t="s">
        <v>407</v>
      </c>
      <c r="D144" s="89" t="s">
        <v>141</v>
      </c>
      <c r="E144" s="89" t="s">
        <v>110</v>
      </c>
    </row>
    <row r="145" spans="1:5" ht="11.25">
      <c r="A145" s="89" t="s">
        <v>579</v>
      </c>
      <c r="B145" s="89" t="s">
        <v>580</v>
      </c>
      <c r="C145" s="89" t="s">
        <v>293</v>
      </c>
      <c r="D145" s="89" t="s">
        <v>141</v>
      </c>
      <c r="E145" s="89" t="s">
        <v>110</v>
      </c>
    </row>
    <row r="146" spans="1:5" ht="11.25">
      <c r="A146" s="89" t="s">
        <v>581</v>
      </c>
      <c r="B146" s="89" t="s">
        <v>582</v>
      </c>
      <c r="C146" s="89" t="s">
        <v>503</v>
      </c>
      <c r="D146" s="89" t="s">
        <v>141</v>
      </c>
      <c r="E146" s="89" t="s">
        <v>110</v>
      </c>
    </row>
    <row r="147" spans="1:5" ht="11.25">
      <c r="A147" s="89" t="s">
        <v>583</v>
      </c>
      <c r="B147" s="89" t="s">
        <v>584</v>
      </c>
      <c r="C147" s="89" t="s">
        <v>264</v>
      </c>
      <c r="D147" s="89" t="s">
        <v>141</v>
      </c>
      <c r="E147" s="89" t="s">
        <v>110</v>
      </c>
    </row>
    <row r="148" spans="1:5" ht="11.25">
      <c r="A148" s="89" t="s">
        <v>585</v>
      </c>
      <c r="B148" s="89" t="s">
        <v>586</v>
      </c>
      <c r="C148" s="89" t="s">
        <v>264</v>
      </c>
      <c r="D148" s="89" t="s">
        <v>141</v>
      </c>
      <c r="E148" s="89" t="s">
        <v>110</v>
      </c>
    </row>
    <row r="149" spans="1:5" ht="11.25">
      <c r="A149" s="89" t="s">
        <v>587</v>
      </c>
      <c r="B149" s="89" t="s">
        <v>588</v>
      </c>
      <c r="C149" s="89" t="s">
        <v>589</v>
      </c>
      <c r="D149" s="89" t="s">
        <v>141</v>
      </c>
      <c r="E149" s="89" t="s">
        <v>110</v>
      </c>
    </row>
    <row r="150" spans="1:5" ht="11.25">
      <c r="A150" s="89" t="s">
        <v>590</v>
      </c>
      <c r="B150" s="89" t="s">
        <v>591</v>
      </c>
      <c r="C150" s="89" t="s">
        <v>513</v>
      </c>
      <c r="D150" s="89" t="s">
        <v>141</v>
      </c>
      <c r="E150" s="89" t="s">
        <v>110</v>
      </c>
    </row>
    <row r="151" spans="1:5" ht="11.25">
      <c r="A151" s="89" t="s">
        <v>592</v>
      </c>
      <c r="B151" s="89" t="s">
        <v>593</v>
      </c>
      <c r="C151" s="89" t="s">
        <v>296</v>
      </c>
      <c r="D151" s="89" t="s">
        <v>141</v>
      </c>
      <c r="E151" s="89" t="s">
        <v>110</v>
      </c>
    </row>
    <row r="152" spans="1:5" ht="11.25">
      <c r="A152" s="89" t="s">
        <v>594</v>
      </c>
      <c r="B152" s="89" t="s">
        <v>595</v>
      </c>
      <c r="C152" s="89" t="s">
        <v>279</v>
      </c>
      <c r="D152" s="89" t="s">
        <v>141</v>
      </c>
      <c r="E152" s="89" t="s">
        <v>110</v>
      </c>
    </row>
    <row r="153" spans="1:5" ht="11.25">
      <c r="A153" s="89" t="s">
        <v>596</v>
      </c>
      <c r="B153" s="89" t="s">
        <v>597</v>
      </c>
      <c r="C153" s="89" t="s">
        <v>488</v>
      </c>
      <c r="D153" s="89" t="s">
        <v>141</v>
      </c>
      <c r="E153" s="89" t="s">
        <v>110</v>
      </c>
    </row>
    <row r="154" spans="1:5" ht="11.25">
      <c r="A154" s="89" t="s">
        <v>598</v>
      </c>
      <c r="B154" s="89" t="s">
        <v>599</v>
      </c>
      <c r="C154" s="89" t="s">
        <v>404</v>
      </c>
      <c r="D154" s="89" t="s">
        <v>141</v>
      </c>
      <c r="E154" s="89" t="s">
        <v>110</v>
      </c>
    </row>
    <row r="155" spans="1:5" ht="11.25">
      <c r="A155" s="89" t="s">
        <v>317</v>
      </c>
      <c r="B155" s="89" t="s">
        <v>318</v>
      </c>
      <c r="C155" s="89" t="s">
        <v>319</v>
      </c>
      <c r="D155" s="89" t="s">
        <v>141</v>
      </c>
      <c r="E155" s="89" t="s">
        <v>110</v>
      </c>
    </row>
    <row r="156" spans="1:5" ht="11.25">
      <c r="A156" s="89" t="s">
        <v>600</v>
      </c>
      <c r="B156" s="89" t="s">
        <v>601</v>
      </c>
      <c r="C156" s="89" t="s">
        <v>602</v>
      </c>
      <c r="D156" s="89" t="s">
        <v>141</v>
      </c>
      <c r="E156" s="89" t="s">
        <v>110</v>
      </c>
    </row>
    <row r="157" spans="1:5" ht="11.25">
      <c r="A157" s="89" t="s">
        <v>603</v>
      </c>
      <c r="B157" s="89" t="s">
        <v>604</v>
      </c>
      <c r="C157" s="89" t="s">
        <v>404</v>
      </c>
      <c r="D157" s="89" t="s">
        <v>141</v>
      </c>
      <c r="E157" s="89" t="s">
        <v>110</v>
      </c>
    </row>
    <row r="158" spans="1:5" ht="11.25">
      <c r="A158" s="89" t="s">
        <v>605</v>
      </c>
      <c r="B158" s="89" t="s">
        <v>606</v>
      </c>
      <c r="C158" s="89" t="s">
        <v>279</v>
      </c>
      <c r="D158" s="89" t="s">
        <v>141</v>
      </c>
      <c r="E158" s="89" t="s">
        <v>110</v>
      </c>
    </row>
    <row r="159" spans="1:5" ht="11.25">
      <c r="A159" s="89" t="s">
        <v>607</v>
      </c>
      <c r="B159" s="89" t="s">
        <v>608</v>
      </c>
      <c r="C159" s="89" t="s">
        <v>488</v>
      </c>
      <c r="D159" s="89" t="s">
        <v>141</v>
      </c>
      <c r="E159" s="89" t="s">
        <v>110</v>
      </c>
    </row>
    <row r="160" spans="1:5" ht="11.25">
      <c r="A160" s="89" t="s">
        <v>609</v>
      </c>
      <c r="B160" s="89" t="s">
        <v>610</v>
      </c>
      <c r="C160" s="89" t="s">
        <v>611</v>
      </c>
      <c r="D160" s="89" t="s">
        <v>141</v>
      </c>
      <c r="E160" s="89" t="s">
        <v>110</v>
      </c>
    </row>
    <row r="161" spans="1:5" ht="11.25">
      <c r="A161" s="89" t="s">
        <v>612</v>
      </c>
      <c r="B161" s="89" t="s">
        <v>613</v>
      </c>
      <c r="C161" s="89" t="s">
        <v>404</v>
      </c>
      <c r="D161" s="89" t="s">
        <v>141</v>
      </c>
      <c r="E161" s="89" t="s">
        <v>110</v>
      </c>
    </row>
    <row r="162" spans="1:5" ht="11.25">
      <c r="A162" s="89" t="s">
        <v>614</v>
      </c>
      <c r="B162" s="89" t="s">
        <v>615</v>
      </c>
      <c r="C162" s="89" t="s">
        <v>531</v>
      </c>
      <c r="D162" s="89" t="s">
        <v>141</v>
      </c>
      <c r="E162" s="89" t="s">
        <v>110</v>
      </c>
    </row>
    <row r="163" spans="1:5" ht="11.25">
      <c r="A163" s="89" t="s">
        <v>616</v>
      </c>
      <c r="B163" s="89" t="s">
        <v>617</v>
      </c>
      <c r="C163" s="89" t="s">
        <v>407</v>
      </c>
      <c r="D163" s="89" t="s">
        <v>141</v>
      </c>
      <c r="E163" s="89" t="s">
        <v>110</v>
      </c>
    </row>
    <row r="164" spans="1:5" ht="11.25">
      <c r="A164" s="89" t="s">
        <v>618</v>
      </c>
      <c r="B164" s="89" t="s">
        <v>619</v>
      </c>
      <c r="C164" s="89" t="s">
        <v>404</v>
      </c>
      <c r="D164" s="89" t="s">
        <v>141</v>
      </c>
      <c r="E164" s="89" t="s">
        <v>110</v>
      </c>
    </row>
    <row r="165" spans="1:5" ht="11.25">
      <c r="A165" s="89" t="s">
        <v>620</v>
      </c>
      <c r="B165" s="89" t="s">
        <v>621</v>
      </c>
      <c r="C165" s="89" t="s">
        <v>279</v>
      </c>
      <c r="D165" s="89" t="s">
        <v>141</v>
      </c>
      <c r="E165" s="89" t="s">
        <v>110</v>
      </c>
    </row>
    <row r="166" spans="1:5" ht="11.25">
      <c r="A166" s="89" t="s">
        <v>622</v>
      </c>
      <c r="B166" s="89" t="s">
        <v>623</v>
      </c>
      <c r="C166" s="89" t="s">
        <v>279</v>
      </c>
      <c r="D166" s="89" t="s">
        <v>141</v>
      </c>
      <c r="E166" s="89" t="s">
        <v>110</v>
      </c>
    </row>
    <row r="167" spans="1:5" ht="11.25">
      <c r="A167" s="89" t="s">
        <v>624</v>
      </c>
      <c r="B167" s="89" t="s">
        <v>625</v>
      </c>
      <c r="C167" s="89" t="s">
        <v>328</v>
      </c>
      <c r="D167" s="89" t="s">
        <v>141</v>
      </c>
      <c r="E167" s="89" t="s">
        <v>110</v>
      </c>
    </row>
    <row r="168" spans="1:5" ht="11.25">
      <c r="A168" s="89" t="s">
        <v>626</v>
      </c>
      <c r="B168" s="89" t="s">
        <v>627</v>
      </c>
      <c r="C168" s="89" t="s">
        <v>279</v>
      </c>
      <c r="D168" s="89" t="s">
        <v>141</v>
      </c>
      <c r="E168" s="89" t="s">
        <v>110</v>
      </c>
    </row>
    <row r="169" spans="1:5" ht="11.25">
      <c r="A169" s="89" t="s">
        <v>628</v>
      </c>
      <c r="B169" s="89" t="s">
        <v>629</v>
      </c>
      <c r="C169" s="89" t="s">
        <v>279</v>
      </c>
      <c r="D169" s="89" t="s">
        <v>141</v>
      </c>
      <c r="E169" s="89" t="s">
        <v>110</v>
      </c>
    </row>
    <row r="170" spans="1:5" ht="11.25">
      <c r="A170" s="89" t="s">
        <v>630</v>
      </c>
      <c r="B170" s="89" t="s">
        <v>631</v>
      </c>
      <c r="C170" s="89" t="s">
        <v>279</v>
      </c>
      <c r="D170" s="89" t="s">
        <v>141</v>
      </c>
      <c r="E170" s="89" t="s">
        <v>110</v>
      </c>
    </row>
    <row r="171" spans="1:5" ht="11.25">
      <c r="A171" s="89" t="s">
        <v>632</v>
      </c>
      <c r="B171" s="89" t="s">
        <v>633</v>
      </c>
      <c r="C171" s="89" t="s">
        <v>279</v>
      </c>
      <c r="D171" s="89" t="s">
        <v>141</v>
      </c>
      <c r="E171" s="89" t="s">
        <v>110</v>
      </c>
    </row>
    <row r="172" spans="1:5" ht="11.25">
      <c r="A172" s="89" t="s">
        <v>634</v>
      </c>
      <c r="B172" s="89" t="s">
        <v>635</v>
      </c>
      <c r="C172" s="89" t="s">
        <v>279</v>
      </c>
      <c r="D172" s="89" t="s">
        <v>141</v>
      </c>
      <c r="E172" s="89" t="s">
        <v>110</v>
      </c>
    </row>
    <row r="173" spans="1:5" ht="11.25">
      <c r="A173" s="89" t="s">
        <v>636</v>
      </c>
      <c r="B173" s="89" t="s">
        <v>637</v>
      </c>
      <c r="C173" s="89" t="s">
        <v>531</v>
      </c>
      <c r="D173" s="89" t="s">
        <v>141</v>
      </c>
      <c r="E173" s="89" t="s">
        <v>110</v>
      </c>
    </row>
    <row r="174" spans="1:5" ht="11.25">
      <c r="A174" s="89" t="s">
        <v>638</v>
      </c>
      <c r="B174" s="89" t="s">
        <v>639</v>
      </c>
      <c r="C174" s="89" t="s">
        <v>531</v>
      </c>
      <c r="D174" s="89" t="s">
        <v>141</v>
      </c>
      <c r="E174" s="89" t="s">
        <v>110</v>
      </c>
    </row>
    <row r="175" spans="1:5" ht="11.25">
      <c r="A175" s="89" t="s">
        <v>640</v>
      </c>
      <c r="B175" s="89" t="s">
        <v>641</v>
      </c>
      <c r="C175" s="89" t="s">
        <v>642</v>
      </c>
      <c r="D175" s="89" t="s">
        <v>141</v>
      </c>
      <c r="E175" s="89" t="s">
        <v>110</v>
      </c>
    </row>
    <row r="176" spans="1:5" ht="11.25">
      <c r="A176" s="89" t="s">
        <v>643</v>
      </c>
      <c r="B176" s="89" t="s">
        <v>644</v>
      </c>
      <c r="C176" s="89" t="s">
        <v>404</v>
      </c>
      <c r="D176" s="89" t="s">
        <v>141</v>
      </c>
      <c r="E176" s="89" t="s">
        <v>110</v>
      </c>
    </row>
    <row r="177" spans="1:5" ht="11.25">
      <c r="A177" s="89" t="s">
        <v>645</v>
      </c>
      <c r="B177" s="89" t="s">
        <v>646</v>
      </c>
      <c r="C177" s="89" t="s">
        <v>488</v>
      </c>
      <c r="D177" s="89" t="s">
        <v>141</v>
      </c>
      <c r="E177" s="89" t="s">
        <v>110</v>
      </c>
    </row>
    <row r="178" spans="1:5" ht="11.25">
      <c r="A178" s="89" t="s">
        <v>336</v>
      </c>
      <c r="B178" s="89" t="s">
        <v>337</v>
      </c>
      <c r="C178" s="89" t="s">
        <v>338</v>
      </c>
      <c r="D178" s="89" t="s">
        <v>141</v>
      </c>
      <c r="E178" s="89" t="s">
        <v>110</v>
      </c>
    </row>
    <row r="179" spans="1:5" ht="11.25">
      <c r="A179" s="89" t="s">
        <v>647</v>
      </c>
      <c r="B179" s="89" t="s">
        <v>648</v>
      </c>
      <c r="C179" s="89" t="s">
        <v>390</v>
      </c>
      <c r="D179" s="89" t="s">
        <v>141</v>
      </c>
      <c r="E179" s="89" t="s">
        <v>110</v>
      </c>
    </row>
    <row r="180" spans="1:5" ht="11.25">
      <c r="A180" s="89" t="s">
        <v>647</v>
      </c>
      <c r="B180" s="89" t="s">
        <v>648</v>
      </c>
      <c r="C180" s="89" t="s">
        <v>341</v>
      </c>
      <c r="D180" s="89" t="s">
        <v>141</v>
      </c>
      <c r="E180" s="89" t="s">
        <v>110</v>
      </c>
    </row>
    <row r="181" spans="1:5" ht="11.25">
      <c r="A181" s="89" t="s">
        <v>649</v>
      </c>
      <c r="B181" s="89" t="s">
        <v>650</v>
      </c>
      <c r="C181" s="89" t="s">
        <v>651</v>
      </c>
      <c r="D181" s="89" t="s">
        <v>141</v>
      </c>
      <c r="E181" s="89" t="s">
        <v>110</v>
      </c>
    </row>
    <row r="182" spans="1:5" ht="11.25">
      <c r="A182" s="89" t="s">
        <v>652</v>
      </c>
      <c r="B182" s="89" t="s">
        <v>561</v>
      </c>
      <c r="C182" s="89" t="s">
        <v>333</v>
      </c>
      <c r="D182" s="89" t="s">
        <v>141</v>
      </c>
      <c r="E182" s="89" t="s">
        <v>110</v>
      </c>
    </row>
    <row r="183" spans="1:5" ht="11.25">
      <c r="A183" s="89" t="s">
        <v>653</v>
      </c>
      <c r="B183" s="89" t="s">
        <v>654</v>
      </c>
      <c r="C183" s="89" t="s">
        <v>531</v>
      </c>
      <c r="D183" s="89" t="s">
        <v>141</v>
      </c>
      <c r="E183" s="89" t="s">
        <v>110</v>
      </c>
    </row>
    <row r="184" spans="1:5" ht="11.25">
      <c r="A184" s="89" t="s">
        <v>655</v>
      </c>
      <c r="B184" s="89" t="s">
        <v>656</v>
      </c>
      <c r="C184" s="89" t="s">
        <v>534</v>
      </c>
      <c r="D184" s="89" t="s">
        <v>141</v>
      </c>
      <c r="E184" s="89" t="s">
        <v>110</v>
      </c>
    </row>
    <row r="185" spans="1:5" ht="11.25">
      <c r="A185" s="89" t="s">
        <v>657</v>
      </c>
      <c r="B185" s="89" t="s">
        <v>658</v>
      </c>
      <c r="C185" s="89" t="s">
        <v>271</v>
      </c>
      <c r="D185" s="89" t="s">
        <v>141</v>
      </c>
      <c r="E185" s="89" t="s">
        <v>110</v>
      </c>
    </row>
    <row r="186" spans="1:5" ht="11.25">
      <c r="A186" s="89" t="s">
        <v>659</v>
      </c>
      <c r="B186" s="89" t="s">
        <v>650</v>
      </c>
      <c r="C186" s="89" t="s">
        <v>660</v>
      </c>
      <c r="D186" s="89" t="s">
        <v>141</v>
      </c>
      <c r="E186" s="89" t="s">
        <v>110</v>
      </c>
    </row>
    <row r="187" spans="1:5" ht="11.25">
      <c r="A187" s="89" t="s">
        <v>661</v>
      </c>
      <c r="B187" s="89" t="s">
        <v>650</v>
      </c>
      <c r="C187" s="89" t="s">
        <v>662</v>
      </c>
      <c r="D187" s="89" t="s">
        <v>141</v>
      </c>
      <c r="E187" s="89" t="s">
        <v>110</v>
      </c>
    </row>
    <row r="188" spans="1:5" ht="11.25">
      <c r="A188" s="89" t="s">
        <v>262</v>
      </c>
      <c r="B188" s="89" t="s">
        <v>263</v>
      </c>
      <c r="C188" s="89" t="s">
        <v>264</v>
      </c>
      <c r="D188" s="89" t="s">
        <v>663</v>
      </c>
      <c r="E188" s="89" t="s">
        <v>110</v>
      </c>
    </row>
    <row r="189" spans="1:5" ht="11.25">
      <c r="A189" s="89" t="s">
        <v>266</v>
      </c>
      <c r="B189" s="89" t="s">
        <v>267</v>
      </c>
      <c r="C189" s="89" t="s">
        <v>268</v>
      </c>
      <c r="D189" s="89" t="s">
        <v>663</v>
      </c>
      <c r="E189" s="89" t="s">
        <v>110</v>
      </c>
    </row>
    <row r="190" spans="1:5" ht="11.25">
      <c r="A190" s="89" t="s">
        <v>269</v>
      </c>
      <c r="B190" s="89" t="s">
        <v>270</v>
      </c>
      <c r="C190" s="89" t="s">
        <v>271</v>
      </c>
      <c r="D190" s="89" t="s">
        <v>663</v>
      </c>
      <c r="E190" s="89" t="s">
        <v>110</v>
      </c>
    </row>
    <row r="191" spans="1:5" ht="11.25">
      <c r="A191" s="89" t="s">
        <v>272</v>
      </c>
      <c r="B191" s="89" t="s">
        <v>273</v>
      </c>
      <c r="C191" s="89" t="s">
        <v>264</v>
      </c>
      <c r="D191" s="89" t="s">
        <v>663</v>
      </c>
      <c r="E191" s="89" t="s">
        <v>110</v>
      </c>
    </row>
    <row r="192" spans="1:5" ht="11.25">
      <c r="A192" s="89" t="s">
        <v>274</v>
      </c>
      <c r="B192" s="89" t="s">
        <v>275</v>
      </c>
      <c r="C192" s="89" t="s">
        <v>276</v>
      </c>
      <c r="D192" s="89" t="s">
        <v>663</v>
      </c>
      <c r="E192" s="89" t="s">
        <v>110</v>
      </c>
    </row>
    <row r="193" spans="1:5" ht="11.25">
      <c r="A193" s="89" t="s">
        <v>277</v>
      </c>
      <c r="B193" s="89" t="s">
        <v>278</v>
      </c>
      <c r="C193" s="89" t="s">
        <v>279</v>
      </c>
      <c r="D193" s="89" t="s">
        <v>663</v>
      </c>
      <c r="E193" s="89" t="s">
        <v>110</v>
      </c>
    </row>
    <row r="194" spans="1:5" ht="11.25">
      <c r="A194" s="89" t="s">
        <v>280</v>
      </c>
      <c r="B194" s="89" t="s">
        <v>281</v>
      </c>
      <c r="C194" s="89" t="s">
        <v>282</v>
      </c>
      <c r="D194" s="89" t="s">
        <v>663</v>
      </c>
      <c r="E194" s="89" t="s">
        <v>110</v>
      </c>
    </row>
    <row r="195" spans="1:5" ht="11.25">
      <c r="A195" s="89" t="s">
        <v>283</v>
      </c>
      <c r="B195" s="89" t="s">
        <v>284</v>
      </c>
      <c r="C195" s="89" t="s">
        <v>271</v>
      </c>
      <c r="D195" s="89" t="s">
        <v>663</v>
      </c>
      <c r="E195" s="89" t="s">
        <v>110</v>
      </c>
    </row>
    <row r="196" spans="1:5" ht="11.25">
      <c r="A196" s="89" t="s">
        <v>285</v>
      </c>
      <c r="B196" s="89" t="s">
        <v>286</v>
      </c>
      <c r="C196" s="89" t="s">
        <v>287</v>
      </c>
      <c r="D196" s="89" t="s">
        <v>663</v>
      </c>
      <c r="E196" s="89" t="s">
        <v>110</v>
      </c>
    </row>
    <row r="197" spans="1:5" ht="11.25">
      <c r="A197" s="89" t="s">
        <v>288</v>
      </c>
      <c r="B197" s="89" t="s">
        <v>289</v>
      </c>
      <c r="C197" s="89" t="s">
        <v>290</v>
      </c>
      <c r="D197" s="89" t="s">
        <v>663</v>
      </c>
      <c r="E197" s="89" t="s">
        <v>110</v>
      </c>
    </row>
    <row r="198" spans="1:5" ht="11.25">
      <c r="A198" s="89" t="s">
        <v>291</v>
      </c>
      <c r="B198" s="89" t="s">
        <v>292</v>
      </c>
      <c r="C198" s="89" t="s">
        <v>293</v>
      </c>
      <c r="D198" s="89" t="s">
        <v>663</v>
      </c>
      <c r="E198" s="89" t="s">
        <v>110</v>
      </c>
    </row>
    <row r="199" spans="1:5" ht="11.25">
      <c r="A199" s="89" t="s">
        <v>294</v>
      </c>
      <c r="B199" s="89" t="s">
        <v>295</v>
      </c>
      <c r="C199" s="89" t="s">
        <v>296</v>
      </c>
      <c r="D199" s="89" t="s">
        <v>663</v>
      </c>
      <c r="E199" s="89" t="s">
        <v>110</v>
      </c>
    </row>
    <row r="200" spans="1:5" ht="11.25">
      <c r="A200" s="89" t="s">
        <v>297</v>
      </c>
      <c r="B200" s="89" t="s">
        <v>298</v>
      </c>
      <c r="C200" s="89" t="s">
        <v>296</v>
      </c>
      <c r="D200" s="89" t="s">
        <v>663</v>
      </c>
      <c r="E200" s="89" t="s">
        <v>110</v>
      </c>
    </row>
    <row r="201" spans="1:5" ht="11.25">
      <c r="A201" s="89" t="s">
        <v>299</v>
      </c>
      <c r="B201" s="89" t="s">
        <v>300</v>
      </c>
      <c r="C201" s="89" t="s">
        <v>301</v>
      </c>
      <c r="D201" s="89" t="s">
        <v>663</v>
      </c>
      <c r="E201" s="89" t="s">
        <v>110</v>
      </c>
    </row>
    <row r="202" spans="1:5" ht="11.25">
      <c r="A202" s="89" t="s">
        <v>302</v>
      </c>
      <c r="B202" s="89" t="s">
        <v>300</v>
      </c>
      <c r="C202" s="89" t="s">
        <v>303</v>
      </c>
      <c r="D202" s="89" t="s">
        <v>663</v>
      </c>
      <c r="E202" s="89" t="s">
        <v>110</v>
      </c>
    </row>
    <row r="203" spans="1:5" ht="11.25">
      <c r="A203" s="89" t="s">
        <v>304</v>
      </c>
      <c r="B203" s="89" t="s">
        <v>305</v>
      </c>
      <c r="C203" s="89" t="s">
        <v>306</v>
      </c>
      <c r="D203" s="89" t="s">
        <v>663</v>
      </c>
      <c r="E203" s="89" t="s">
        <v>110</v>
      </c>
    </row>
    <row r="204" spans="1:5" ht="11.25">
      <c r="A204" s="89" t="s">
        <v>307</v>
      </c>
      <c r="B204" s="89" t="s">
        <v>308</v>
      </c>
      <c r="C204" s="89" t="s">
        <v>309</v>
      </c>
      <c r="D204" s="89" t="s">
        <v>663</v>
      </c>
      <c r="E204" s="89" t="s">
        <v>110</v>
      </c>
    </row>
    <row r="205" spans="1:5" ht="11.25">
      <c r="A205" s="89" t="s">
        <v>310</v>
      </c>
      <c r="B205" s="89" t="s">
        <v>311</v>
      </c>
      <c r="C205" s="89" t="s">
        <v>296</v>
      </c>
      <c r="D205" s="89" t="s">
        <v>663</v>
      </c>
      <c r="E205" s="89" t="s">
        <v>110</v>
      </c>
    </row>
    <row r="206" spans="1:5" ht="11.25">
      <c r="A206" s="89" t="s">
        <v>312</v>
      </c>
      <c r="B206" s="89" t="s">
        <v>313</v>
      </c>
      <c r="C206" s="89" t="s">
        <v>296</v>
      </c>
      <c r="D206" s="89" t="s">
        <v>663</v>
      </c>
      <c r="E206" s="89" t="s">
        <v>110</v>
      </c>
    </row>
    <row r="207" spans="1:5" ht="11.25">
      <c r="A207" s="89" t="s">
        <v>314</v>
      </c>
      <c r="B207" s="89" t="s">
        <v>315</v>
      </c>
      <c r="C207" s="89" t="s">
        <v>316</v>
      </c>
      <c r="D207" s="89" t="s">
        <v>663</v>
      </c>
      <c r="E207" s="89" t="s">
        <v>110</v>
      </c>
    </row>
    <row r="208" spans="1:5" ht="11.25">
      <c r="A208" s="89" t="s">
        <v>317</v>
      </c>
      <c r="B208" s="89" t="s">
        <v>318</v>
      </c>
      <c r="C208" s="89" t="s">
        <v>319</v>
      </c>
      <c r="D208" s="89" t="s">
        <v>663</v>
      </c>
      <c r="E208" s="89" t="s">
        <v>110</v>
      </c>
    </row>
    <row r="209" spans="1:5" ht="11.25">
      <c r="A209" s="89" t="s">
        <v>320</v>
      </c>
      <c r="B209" s="89" t="s">
        <v>321</v>
      </c>
      <c r="C209" s="89" t="s">
        <v>322</v>
      </c>
      <c r="D209" s="89" t="s">
        <v>663</v>
      </c>
      <c r="E209" s="89" t="s">
        <v>110</v>
      </c>
    </row>
    <row r="210" spans="1:5" ht="11.25">
      <c r="A210" s="89" t="s">
        <v>323</v>
      </c>
      <c r="B210" s="89" t="s">
        <v>324</v>
      </c>
      <c r="C210" s="89" t="s">
        <v>325</v>
      </c>
      <c r="D210" s="89" t="s">
        <v>663</v>
      </c>
      <c r="E210" s="89" t="s">
        <v>110</v>
      </c>
    </row>
    <row r="211" spans="1:5" ht="11.25">
      <c r="A211" s="89" t="s">
        <v>326</v>
      </c>
      <c r="B211" s="89" t="s">
        <v>327</v>
      </c>
      <c r="C211" s="89" t="s">
        <v>328</v>
      </c>
      <c r="D211" s="89" t="s">
        <v>663</v>
      </c>
      <c r="E211" s="89" t="s">
        <v>110</v>
      </c>
    </row>
    <row r="212" spans="1:5" ht="11.25">
      <c r="A212" s="89" t="s">
        <v>329</v>
      </c>
      <c r="B212" s="89" t="s">
        <v>330</v>
      </c>
      <c r="C212" s="89" t="s">
        <v>331</v>
      </c>
      <c r="D212" s="89" t="s">
        <v>663</v>
      </c>
      <c r="E212" s="89" t="s">
        <v>110</v>
      </c>
    </row>
    <row r="213" spans="1:5" ht="11.25">
      <c r="A213" s="89" t="s">
        <v>332</v>
      </c>
      <c r="B213" s="89" t="s">
        <v>330</v>
      </c>
      <c r="C213" s="89" t="s">
        <v>333</v>
      </c>
      <c r="D213" s="89" t="s">
        <v>663</v>
      </c>
      <c r="E213" s="89" t="s">
        <v>110</v>
      </c>
    </row>
    <row r="214" spans="1:5" ht="11.25">
      <c r="A214" s="89" t="s">
        <v>334</v>
      </c>
      <c r="B214" s="89" t="s">
        <v>330</v>
      </c>
      <c r="C214" s="89" t="s">
        <v>335</v>
      </c>
      <c r="D214" s="89" t="s">
        <v>663</v>
      </c>
      <c r="E214" s="89" t="s">
        <v>110</v>
      </c>
    </row>
    <row r="215" spans="1:5" ht="11.25">
      <c r="A215" s="89" t="s">
        <v>336</v>
      </c>
      <c r="B215" s="89" t="s">
        <v>337</v>
      </c>
      <c r="C215" s="89" t="s">
        <v>338</v>
      </c>
      <c r="D215" s="89" t="s">
        <v>663</v>
      </c>
      <c r="E215" s="89" t="s">
        <v>110</v>
      </c>
    </row>
    <row r="216" spans="1:5" ht="11.25">
      <c r="A216" s="89" t="s">
        <v>339</v>
      </c>
      <c r="B216" s="89" t="s">
        <v>300</v>
      </c>
      <c r="C216" s="89" t="s">
        <v>340</v>
      </c>
      <c r="D216" s="89" t="s">
        <v>663</v>
      </c>
      <c r="E216" s="89" t="s">
        <v>110</v>
      </c>
    </row>
    <row r="217" spans="1:5" ht="11.25">
      <c r="A217" s="89" t="s">
        <v>339</v>
      </c>
      <c r="B217" s="89" t="s">
        <v>300</v>
      </c>
      <c r="C217" s="89" t="s">
        <v>341</v>
      </c>
      <c r="D217" s="89" t="s">
        <v>663</v>
      </c>
      <c r="E217" s="89" t="s">
        <v>110</v>
      </c>
    </row>
    <row r="218" spans="1:5" ht="11.25">
      <c r="A218" s="89" t="s">
        <v>342</v>
      </c>
      <c r="B218" s="89" t="s">
        <v>300</v>
      </c>
      <c r="C218" s="89" t="s">
        <v>343</v>
      </c>
      <c r="D218" s="89" t="s">
        <v>663</v>
      </c>
      <c r="E218" s="89" t="s">
        <v>110</v>
      </c>
    </row>
    <row r="219" spans="1:5" ht="11.25">
      <c r="A219" s="89" t="s">
        <v>344</v>
      </c>
      <c r="B219" s="89" t="s">
        <v>345</v>
      </c>
      <c r="C219" s="89" t="s">
        <v>279</v>
      </c>
      <c r="D219" s="89" t="s">
        <v>663</v>
      </c>
      <c r="E219" s="89" t="s">
        <v>110</v>
      </c>
    </row>
    <row r="220" spans="1:5" ht="11.25">
      <c r="A220" s="89" t="s">
        <v>346</v>
      </c>
      <c r="B220" s="89" t="s">
        <v>263</v>
      </c>
      <c r="C220" s="89" t="s">
        <v>347</v>
      </c>
      <c r="D220" s="89" t="s">
        <v>663</v>
      </c>
      <c r="E220" s="89" t="s">
        <v>110</v>
      </c>
    </row>
    <row r="221" spans="1:5" ht="11.25">
      <c r="A221" s="89" t="s">
        <v>348</v>
      </c>
      <c r="B221" s="89" t="s">
        <v>349</v>
      </c>
      <c r="C221" s="89" t="s">
        <v>350</v>
      </c>
      <c r="D221" s="89" t="s">
        <v>663</v>
      </c>
      <c r="E221" s="89" t="s">
        <v>110</v>
      </c>
    </row>
    <row r="222" spans="1:5" ht="11.25">
      <c r="A222" s="89" t="s">
        <v>351</v>
      </c>
      <c r="B222" s="89" t="s">
        <v>352</v>
      </c>
      <c r="C222" s="89" t="s">
        <v>350</v>
      </c>
      <c r="D222" s="89" t="s">
        <v>663</v>
      </c>
      <c r="E222" s="89" t="s">
        <v>110</v>
      </c>
    </row>
    <row r="223" spans="1:5" ht="11.25">
      <c r="A223" s="89" t="s">
        <v>283</v>
      </c>
      <c r="B223" s="89" t="s">
        <v>284</v>
      </c>
      <c r="C223" s="89" t="s">
        <v>271</v>
      </c>
      <c r="D223" s="89" t="s">
        <v>664</v>
      </c>
      <c r="E223" s="89" t="s">
        <v>110</v>
      </c>
    </row>
    <row r="224" spans="1:5" ht="11.25">
      <c r="A224" s="89" t="s">
        <v>317</v>
      </c>
      <c r="B224" s="89" t="s">
        <v>318</v>
      </c>
      <c r="C224" s="89" t="s">
        <v>319</v>
      </c>
      <c r="D224" s="89" t="s">
        <v>664</v>
      </c>
      <c r="E224" s="89" t="s">
        <v>110</v>
      </c>
    </row>
    <row r="225" spans="1:5" ht="11.25">
      <c r="A225" s="89" t="s">
        <v>336</v>
      </c>
      <c r="B225" s="89" t="s">
        <v>337</v>
      </c>
      <c r="C225" s="89" t="s">
        <v>338</v>
      </c>
      <c r="D225" s="89" t="s">
        <v>664</v>
      </c>
      <c r="E225" s="89" t="s">
        <v>110</v>
      </c>
    </row>
    <row r="226" spans="1:5" ht="11.25">
      <c r="A226" s="89" t="s">
        <v>269</v>
      </c>
      <c r="B226" s="89" t="s">
        <v>270</v>
      </c>
      <c r="C226" s="89" t="s">
        <v>271</v>
      </c>
      <c r="D226" s="89" t="s">
        <v>265</v>
      </c>
      <c r="E226" s="89" t="s">
        <v>113</v>
      </c>
    </row>
    <row r="227" spans="1:5" ht="11.25">
      <c r="A227" s="89" t="s">
        <v>272</v>
      </c>
      <c r="B227" s="89" t="s">
        <v>273</v>
      </c>
      <c r="C227" s="89" t="s">
        <v>264</v>
      </c>
      <c r="D227" s="89" t="s">
        <v>265</v>
      </c>
      <c r="E227" s="89" t="s">
        <v>113</v>
      </c>
    </row>
    <row r="228" spans="1:5" ht="11.25">
      <c r="A228" s="89" t="s">
        <v>665</v>
      </c>
      <c r="B228" s="89" t="s">
        <v>666</v>
      </c>
      <c r="C228" s="89" t="s">
        <v>642</v>
      </c>
      <c r="D228" s="89" t="s">
        <v>265</v>
      </c>
      <c r="E228" s="89" t="s">
        <v>113</v>
      </c>
    </row>
    <row r="229" spans="1:5" ht="11.25">
      <c r="A229" s="89" t="s">
        <v>667</v>
      </c>
      <c r="B229" s="89" t="s">
        <v>668</v>
      </c>
      <c r="C229" s="89" t="s">
        <v>306</v>
      </c>
      <c r="D229" s="89" t="s">
        <v>265</v>
      </c>
      <c r="E229" s="89" t="s">
        <v>113</v>
      </c>
    </row>
    <row r="230" spans="1:5" ht="11.25">
      <c r="A230" s="89" t="s">
        <v>342</v>
      </c>
      <c r="B230" s="89" t="s">
        <v>300</v>
      </c>
      <c r="C230" s="89" t="s">
        <v>343</v>
      </c>
      <c r="D230" s="89" t="s">
        <v>265</v>
      </c>
      <c r="E230" s="89" t="s">
        <v>113</v>
      </c>
    </row>
    <row r="231" spans="1:5" ht="11.25">
      <c r="A231" s="89" t="s">
        <v>348</v>
      </c>
      <c r="B231" s="89" t="s">
        <v>349</v>
      </c>
      <c r="C231" s="89" t="s">
        <v>350</v>
      </c>
      <c r="D231" s="89" t="s">
        <v>265</v>
      </c>
      <c r="E231" s="89" t="s">
        <v>113</v>
      </c>
    </row>
    <row r="232" spans="1:5" ht="11.25">
      <c r="A232" s="89" t="s">
        <v>351</v>
      </c>
      <c r="B232" s="89" t="s">
        <v>352</v>
      </c>
      <c r="C232" s="89" t="s">
        <v>350</v>
      </c>
      <c r="D232" s="89" t="s">
        <v>265</v>
      </c>
      <c r="E232" s="89" t="s">
        <v>113</v>
      </c>
    </row>
    <row r="233" spans="1:5" ht="11.25">
      <c r="A233" s="89" t="s">
        <v>366</v>
      </c>
      <c r="B233" s="89" t="s">
        <v>367</v>
      </c>
      <c r="C233" s="89" t="s">
        <v>264</v>
      </c>
      <c r="D233" s="89" t="s">
        <v>356</v>
      </c>
      <c r="E233" s="89" t="s">
        <v>113</v>
      </c>
    </row>
    <row r="234" spans="1:5" ht="11.25">
      <c r="A234" s="89" t="s">
        <v>368</v>
      </c>
      <c r="B234" s="89" t="s">
        <v>369</v>
      </c>
      <c r="C234" s="89" t="s">
        <v>370</v>
      </c>
      <c r="D234" s="89" t="s">
        <v>356</v>
      </c>
      <c r="E234" s="89" t="s">
        <v>113</v>
      </c>
    </row>
    <row r="235" spans="1:5" ht="11.25">
      <c r="A235" s="89" t="s">
        <v>371</v>
      </c>
      <c r="B235" s="89" t="s">
        <v>372</v>
      </c>
      <c r="C235" s="89" t="s">
        <v>264</v>
      </c>
      <c r="D235" s="89" t="s">
        <v>356</v>
      </c>
      <c r="E235" s="89" t="s">
        <v>113</v>
      </c>
    </row>
    <row r="236" spans="1:5" ht="11.25">
      <c r="A236" s="89" t="s">
        <v>269</v>
      </c>
      <c r="B236" s="89" t="s">
        <v>270</v>
      </c>
      <c r="C236" s="89" t="s">
        <v>271</v>
      </c>
      <c r="D236" s="89" t="s">
        <v>356</v>
      </c>
      <c r="E236" s="89" t="s">
        <v>113</v>
      </c>
    </row>
    <row r="237" spans="1:5" ht="11.25">
      <c r="A237" s="89" t="s">
        <v>283</v>
      </c>
      <c r="B237" s="89" t="s">
        <v>284</v>
      </c>
      <c r="C237" s="89" t="s">
        <v>271</v>
      </c>
      <c r="D237" s="89" t="s">
        <v>356</v>
      </c>
      <c r="E237" s="89" t="s">
        <v>113</v>
      </c>
    </row>
    <row r="238" spans="1:5" ht="11.25">
      <c r="A238" s="89" t="s">
        <v>378</v>
      </c>
      <c r="B238" s="89" t="s">
        <v>358</v>
      </c>
      <c r="C238" s="89" t="s">
        <v>379</v>
      </c>
      <c r="D238" s="89" t="s">
        <v>356</v>
      </c>
      <c r="E238" s="89" t="s">
        <v>113</v>
      </c>
    </row>
    <row r="239" spans="1:5" ht="11.25">
      <c r="A239" s="89" t="s">
        <v>667</v>
      </c>
      <c r="B239" s="89" t="s">
        <v>668</v>
      </c>
      <c r="C239" s="89" t="s">
        <v>306</v>
      </c>
      <c r="D239" s="89" t="s">
        <v>356</v>
      </c>
      <c r="E239" s="89" t="s">
        <v>113</v>
      </c>
    </row>
    <row r="240" spans="1:5" ht="11.25">
      <c r="A240" s="89" t="s">
        <v>399</v>
      </c>
      <c r="B240" s="89" t="s">
        <v>400</v>
      </c>
      <c r="C240" s="89" t="s">
        <v>401</v>
      </c>
      <c r="D240" s="89" t="s">
        <v>356</v>
      </c>
      <c r="E240" s="89" t="s">
        <v>113</v>
      </c>
    </row>
    <row r="241" spans="1:5" ht="11.25">
      <c r="A241" s="89" t="s">
        <v>405</v>
      </c>
      <c r="B241" s="89" t="s">
        <v>406</v>
      </c>
      <c r="C241" s="89" t="s">
        <v>407</v>
      </c>
      <c r="D241" s="89" t="s">
        <v>356</v>
      </c>
      <c r="E241" s="89" t="s">
        <v>113</v>
      </c>
    </row>
    <row r="242" spans="1:5" ht="11.25">
      <c r="A242" s="89" t="s">
        <v>342</v>
      </c>
      <c r="B242" s="89" t="s">
        <v>300</v>
      </c>
      <c r="C242" s="89" t="s">
        <v>343</v>
      </c>
      <c r="D242" s="89" t="s">
        <v>356</v>
      </c>
      <c r="E242" s="89" t="s">
        <v>113</v>
      </c>
    </row>
    <row r="243" spans="1:5" ht="11.25">
      <c r="A243" s="89" t="s">
        <v>452</v>
      </c>
      <c r="B243" s="89" t="s">
        <v>453</v>
      </c>
      <c r="C243" s="89" t="s">
        <v>407</v>
      </c>
      <c r="D243" s="89" t="s">
        <v>141</v>
      </c>
      <c r="E243" s="89" t="s">
        <v>113</v>
      </c>
    </row>
    <row r="244" spans="1:5" ht="11.25">
      <c r="A244" s="89" t="s">
        <v>459</v>
      </c>
      <c r="B244" s="89" t="s">
        <v>460</v>
      </c>
      <c r="C244" s="89" t="s">
        <v>407</v>
      </c>
      <c r="D244" s="89" t="s">
        <v>141</v>
      </c>
      <c r="E244" s="89" t="s">
        <v>113</v>
      </c>
    </row>
    <row r="245" spans="1:5" ht="11.25">
      <c r="A245" s="89" t="s">
        <v>469</v>
      </c>
      <c r="B245" s="89" t="s">
        <v>470</v>
      </c>
      <c r="C245" s="89" t="s">
        <v>341</v>
      </c>
      <c r="D245" s="89" t="s">
        <v>141</v>
      </c>
      <c r="E245" s="89" t="s">
        <v>113</v>
      </c>
    </row>
    <row r="246" spans="1:5" ht="11.25">
      <c r="A246" s="89" t="s">
        <v>473</v>
      </c>
      <c r="B246" s="89" t="s">
        <v>474</v>
      </c>
      <c r="C246" s="89" t="s">
        <v>404</v>
      </c>
      <c r="D246" s="89" t="s">
        <v>141</v>
      </c>
      <c r="E246" s="89" t="s">
        <v>113</v>
      </c>
    </row>
    <row r="247" spans="1:5" ht="11.25">
      <c r="A247" s="89" t="s">
        <v>477</v>
      </c>
      <c r="B247" s="89" t="s">
        <v>478</v>
      </c>
      <c r="C247" s="89" t="s">
        <v>264</v>
      </c>
      <c r="D247" s="89" t="s">
        <v>141</v>
      </c>
      <c r="E247" s="89" t="s">
        <v>113</v>
      </c>
    </row>
    <row r="248" spans="1:5" ht="11.25">
      <c r="A248" s="89" t="s">
        <v>269</v>
      </c>
      <c r="B248" s="89" t="s">
        <v>270</v>
      </c>
      <c r="C248" s="89" t="s">
        <v>271</v>
      </c>
      <c r="D248" s="89" t="s">
        <v>141</v>
      </c>
      <c r="E248" s="89" t="s">
        <v>113</v>
      </c>
    </row>
    <row r="249" spans="1:5" ht="11.25">
      <c r="A249" s="89" t="s">
        <v>491</v>
      </c>
      <c r="B249" s="89" t="s">
        <v>492</v>
      </c>
      <c r="C249" s="89" t="s">
        <v>271</v>
      </c>
      <c r="D249" s="89" t="s">
        <v>141</v>
      </c>
      <c r="E249" s="89" t="s">
        <v>113</v>
      </c>
    </row>
    <row r="250" spans="1:5" ht="11.25">
      <c r="A250" s="89" t="s">
        <v>498</v>
      </c>
      <c r="B250" s="89" t="s">
        <v>499</v>
      </c>
      <c r="C250" s="89" t="s">
        <v>500</v>
      </c>
      <c r="D250" s="89" t="s">
        <v>141</v>
      </c>
      <c r="E250" s="89" t="s">
        <v>113</v>
      </c>
    </row>
    <row r="251" spans="1:5" ht="11.25">
      <c r="A251" s="89" t="s">
        <v>504</v>
      </c>
      <c r="B251" s="89" t="s">
        <v>505</v>
      </c>
      <c r="C251" s="89" t="s">
        <v>404</v>
      </c>
      <c r="D251" s="89" t="s">
        <v>141</v>
      </c>
      <c r="E251" s="89" t="s">
        <v>113</v>
      </c>
    </row>
    <row r="252" spans="1:5" ht="11.25">
      <c r="A252" s="89" t="s">
        <v>506</v>
      </c>
      <c r="B252" s="89" t="s">
        <v>507</v>
      </c>
      <c r="C252" s="89" t="s">
        <v>431</v>
      </c>
      <c r="D252" s="89" t="s">
        <v>141</v>
      </c>
      <c r="E252" s="89" t="s">
        <v>113</v>
      </c>
    </row>
    <row r="253" spans="1:5" ht="11.25">
      <c r="A253" s="89" t="s">
        <v>510</v>
      </c>
      <c r="B253" s="89" t="s">
        <v>511</v>
      </c>
      <c r="C253" s="89" t="s">
        <v>322</v>
      </c>
      <c r="D253" s="89" t="s">
        <v>141</v>
      </c>
      <c r="E253" s="89" t="s">
        <v>113</v>
      </c>
    </row>
    <row r="254" spans="1:5" ht="11.25">
      <c r="A254" s="89" t="s">
        <v>512</v>
      </c>
      <c r="B254" s="89" t="s">
        <v>298</v>
      </c>
      <c r="C254" s="89" t="s">
        <v>513</v>
      </c>
      <c r="D254" s="89" t="s">
        <v>141</v>
      </c>
      <c r="E254" s="89" t="s">
        <v>113</v>
      </c>
    </row>
    <row r="255" spans="1:5" ht="11.25">
      <c r="A255" s="89" t="s">
        <v>514</v>
      </c>
      <c r="B255" s="89" t="s">
        <v>515</v>
      </c>
      <c r="C255" s="89" t="s">
        <v>431</v>
      </c>
      <c r="D255" s="89" t="s">
        <v>141</v>
      </c>
      <c r="E255" s="89" t="s">
        <v>113</v>
      </c>
    </row>
    <row r="256" spans="1:5" ht="11.25">
      <c r="A256" s="89" t="s">
        <v>294</v>
      </c>
      <c r="B256" s="89" t="s">
        <v>295</v>
      </c>
      <c r="C256" s="89" t="s">
        <v>296</v>
      </c>
      <c r="D256" s="89" t="s">
        <v>141</v>
      </c>
      <c r="E256" s="89" t="s">
        <v>113</v>
      </c>
    </row>
    <row r="257" spans="1:5" ht="11.25">
      <c r="A257" s="89" t="s">
        <v>522</v>
      </c>
      <c r="B257" s="89" t="s">
        <v>523</v>
      </c>
      <c r="C257" s="89" t="s">
        <v>524</v>
      </c>
      <c r="D257" s="89" t="s">
        <v>141</v>
      </c>
      <c r="E257" s="89" t="s">
        <v>113</v>
      </c>
    </row>
    <row r="258" spans="1:5" ht="11.25">
      <c r="A258" s="89" t="s">
        <v>525</v>
      </c>
      <c r="B258" s="89" t="s">
        <v>526</v>
      </c>
      <c r="C258" s="89" t="s">
        <v>271</v>
      </c>
      <c r="D258" s="89" t="s">
        <v>141</v>
      </c>
      <c r="E258" s="89" t="s">
        <v>113</v>
      </c>
    </row>
    <row r="259" spans="1:5" ht="11.25">
      <c r="A259" s="89" t="s">
        <v>546</v>
      </c>
      <c r="B259" s="89" t="s">
        <v>547</v>
      </c>
      <c r="C259" s="89" t="s">
        <v>669</v>
      </c>
      <c r="D259" s="89" t="s">
        <v>141</v>
      </c>
      <c r="E259" s="89" t="s">
        <v>113</v>
      </c>
    </row>
    <row r="260" spans="1:5" ht="11.25">
      <c r="A260" s="89" t="s">
        <v>548</v>
      </c>
      <c r="B260" s="89" t="s">
        <v>549</v>
      </c>
      <c r="C260" s="89" t="s">
        <v>306</v>
      </c>
      <c r="D260" s="89" t="s">
        <v>141</v>
      </c>
      <c r="E260" s="89" t="s">
        <v>113</v>
      </c>
    </row>
    <row r="261" spans="1:5" ht="11.25">
      <c r="A261" s="89" t="s">
        <v>667</v>
      </c>
      <c r="B261" s="89" t="s">
        <v>668</v>
      </c>
      <c r="C261" s="89" t="s">
        <v>306</v>
      </c>
      <c r="D261" s="89" t="s">
        <v>141</v>
      </c>
      <c r="E261" s="89" t="s">
        <v>113</v>
      </c>
    </row>
    <row r="262" spans="1:5" ht="11.25">
      <c r="A262" s="89" t="s">
        <v>670</v>
      </c>
      <c r="B262" s="89" t="s">
        <v>561</v>
      </c>
      <c r="C262" s="89" t="s">
        <v>671</v>
      </c>
      <c r="D262" s="89" t="s">
        <v>141</v>
      </c>
      <c r="E262" s="89" t="s">
        <v>113</v>
      </c>
    </row>
    <row r="263" spans="1:5" ht="11.25">
      <c r="A263" s="89" t="s">
        <v>577</v>
      </c>
      <c r="B263" s="89" t="s">
        <v>578</v>
      </c>
      <c r="C263" s="89" t="s">
        <v>407</v>
      </c>
      <c r="D263" s="89" t="s">
        <v>141</v>
      </c>
      <c r="E263" s="89" t="s">
        <v>113</v>
      </c>
    </row>
    <row r="264" spans="1:5" ht="11.25">
      <c r="A264" s="89" t="s">
        <v>579</v>
      </c>
      <c r="B264" s="89" t="s">
        <v>580</v>
      </c>
      <c r="C264" s="89" t="s">
        <v>293</v>
      </c>
      <c r="D264" s="89" t="s">
        <v>141</v>
      </c>
      <c r="E264" s="89" t="s">
        <v>113</v>
      </c>
    </row>
    <row r="265" spans="1:5" ht="11.25">
      <c r="A265" s="89" t="s">
        <v>581</v>
      </c>
      <c r="B265" s="89" t="s">
        <v>582</v>
      </c>
      <c r="C265" s="89" t="s">
        <v>503</v>
      </c>
      <c r="D265" s="89" t="s">
        <v>141</v>
      </c>
      <c r="E265" s="89" t="s">
        <v>113</v>
      </c>
    </row>
    <row r="266" spans="1:5" ht="11.25">
      <c r="A266" s="89" t="s">
        <v>585</v>
      </c>
      <c r="B266" s="89" t="s">
        <v>586</v>
      </c>
      <c r="C266" s="89" t="s">
        <v>264</v>
      </c>
      <c r="D266" s="89" t="s">
        <v>141</v>
      </c>
      <c r="E266" s="89" t="s">
        <v>113</v>
      </c>
    </row>
    <row r="267" spans="1:5" ht="11.25">
      <c r="A267" s="89" t="s">
        <v>592</v>
      </c>
      <c r="B267" s="89" t="s">
        <v>593</v>
      </c>
      <c r="C267" s="89" t="s">
        <v>296</v>
      </c>
      <c r="D267" s="89" t="s">
        <v>141</v>
      </c>
      <c r="E267" s="89" t="s">
        <v>113</v>
      </c>
    </row>
    <row r="268" spans="1:5" ht="11.25">
      <c r="A268" s="89" t="s">
        <v>603</v>
      </c>
      <c r="B268" s="89" t="s">
        <v>604</v>
      </c>
      <c r="C268" s="89" t="s">
        <v>404</v>
      </c>
      <c r="D268" s="89" t="s">
        <v>141</v>
      </c>
      <c r="E268" s="89" t="s">
        <v>113</v>
      </c>
    </row>
    <row r="269" spans="1:5" ht="11.25">
      <c r="A269" s="89" t="s">
        <v>609</v>
      </c>
      <c r="B269" s="89" t="s">
        <v>610</v>
      </c>
      <c r="C269" s="89" t="s">
        <v>611</v>
      </c>
      <c r="D269" s="89" t="s">
        <v>141</v>
      </c>
      <c r="E269" s="89" t="s">
        <v>113</v>
      </c>
    </row>
    <row r="270" spans="1:5" ht="11.25">
      <c r="A270" s="89" t="s">
        <v>618</v>
      </c>
      <c r="B270" s="89" t="s">
        <v>619</v>
      </c>
      <c r="C270" s="89" t="s">
        <v>404</v>
      </c>
      <c r="D270" s="89" t="s">
        <v>141</v>
      </c>
      <c r="E270" s="89" t="s">
        <v>113</v>
      </c>
    </row>
    <row r="271" spans="1:5" ht="11.25">
      <c r="A271" s="89" t="s">
        <v>643</v>
      </c>
      <c r="B271" s="89" t="s">
        <v>644</v>
      </c>
      <c r="C271" s="89" t="s">
        <v>404</v>
      </c>
      <c r="D271" s="89" t="s">
        <v>141</v>
      </c>
      <c r="E271" s="89" t="s">
        <v>113</v>
      </c>
    </row>
    <row r="272" spans="1:5" ht="11.25">
      <c r="A272" s="89" t="s">
        <v>647</v>
      </c>
      <c r="B272" s="89" t="s">
        <v>648</v>
      </c>
      <c r="C272" s="89" t="s">
        <v>341</v>
      </c>
      <c r="D272" s="89" t="s">
        <v>141</v>
      </c>
      <c r="E272" s="89" t="s">
        <v>113</v>
      </c>
    </row>
    <row r="273" spans="1:5" ht="11.25">
      <c r="A273" s="89" t="s">
        <v>659</v>
      </c>
      <c r="B273" s="89" t="s">
        <v>650</v>
      </c>
      <c r="C273" s="89" t="s">
        <v>660</v>
      </c>
      <c r="D273" s="89" t="s">
        <v>141</v>
      </c>
      <c r="E273" s="89" t="s">
        <v>113</v>
      </c>
    </row>
    <row r="274" spans="1:5" ht="11.25">
      <c r="A274" s="89" t="s">
        <v>661</v>
      </c>
      <c r="B274" s="89" t="s">
        <v>650</v>
      </c>
      <c r="C274" s="89" t="s">
        <v>662</v>
      </c>
      <c r="D274" s="89" t="s">
        <v>141</v>
      </c>
      <c r="E274" s="89" t="s">
        <v>113</v>
      </c>
    </row>
    <row r="275" spans="1:5" ht="11.25">
      <c r="A275" s="89" t="s">
        <v>269</v>
      </c>
      <c r="B275" s="89" t="s">
        <v>270</v>
      </c>
      <c r="C275" s="89" t="s">
        <v>271</v>
      </c>
      <c r="D275" s="89" t="s">
        <v>663</v>
      </c>
      <c r="E275" s="89" t="s">
        <v>113</v>
      </c>
    </row>
    <row r="276" spans="1:5" ht="11.25">
      <c r="A276" s="89" t="s">
        <v>272</v>
      </c>
      <c r="B276" s="89" t="s">
        <v>273</v>
      </c>
      <c r="C276" s="89" t="s">
        <v>264</v>
      </c>
      <c r="D276" s="89" t="s">
        <v>663</v>
      </c>
      <c r="E276" s="89" t="s">
        <v>113</v>
      </c>
    </row>
    <row r="277" spans="1:5" ht="11.25">
      <c r="A277" s="89" t="s">
        <v>665</v>
      </c>
      <c r="B277" s="89" t="s">
        <v>666</v>
      </c>
      <c r="C277" s="89" t="s">
        <v>642</v>
      </c>
      <c r="D277" s="89" t="s">
        <v>663</v>
      </c>
      <c r="E277" s="89" t="s">
        <v>113</v>
      </c>
    </row>
    <row r="278" spans="1:5" ht="11.25">
      <c r="A278" s="89" t="s">
        <v>667</v>
      </c>
      <c r="B278" s="89" t="s">
        <v>668</v>
      </c>
      <c r="C278" s="89" t="s">
        <v>306</v>
      </c>
      <c r="D278" s="89" t="s">
        <v>663</v>
      </c>
      <c r="E278" s="89" t="s">
        <v>113</v>
      </c>
    </row>
    <row r="279" spans="1:5" ht="11.25">
      <c r="A279" s="89" t="s">
        <v>342</v>
      </c>
      <c r="B279" s="89" t="s">
        <v>300</v>
      </c>
      <c r="C279" s="89" t="s">
        <v>343</v>
      </c>
      <c r="D279" s="89" t="s">
        <v>663</v>
      </c>
      <c r="E279" s="89" t="s">
        <v>113</v>
      </c>
    </row>
    <row r="280" spans="1:5" ht="11.25">
      <c r="A280" s="89" t="s">
        <v>348</v>
      </c>
      <c r="B280" s="89" t="s">
        <v>349</v>
      </c>
      <c r="C280" s="89" t="s">
        <v>350</v>
      </c>
      <c r="D280" s="89" t="s">
        <v>663</v>
      </c>
      <c r="E280" s="89" t="s">
        <v>113</v>
      </c>
    </row>
    <row r="281" spans="1:5" ht="11.25">
      <c r="A281" s="89" t="s">
        <v>351</v>
      </c>
      <c r="B281" s="89" t="s">
        <v>352</v>
      </c>
      <c r="C281" s="89" t="s">
        <v>350</v>
      </c>
      <c r="D281" s="89" t="s">
        <v>663</v>
      </c>
      <c r="E281" s="89" t="s">
        <v>113</v>
      </c>
    </row>
    <row r="282" spans="1:5" ht="11.25">
      <c r="A282" s="89" t="s">
        <v>667</v>
      </c>
      <c r="B282" s="89" t="s">
        <v>668</v>
      </c>
      <c r="C282" s="89" t="s">
        <v>306</v>
      </c>
      <c r="D282" s="89" t="s">
        <v>664</v>
      </c>
      <c r="E282" s="89" t="s">
        <v>113</v>
      </c>
    </row>
    <row r="283" spans="1:5" ht="11.25">
      <c r="A283" s="89" t="s">
        <v>360</v>
      </c>
      <c r="B283" s="89" t="s">
        <v>361</v>
      </c>
      <c r="C283" s="89" t="s">
        <v>362</v>
      </c>
      <c r="D283" s="89" t="s">
        <v>265</v>
      </c>
      <c r="E283" s="89" t="s">
        <v>118</v>
      </c>
    </row>
    <row r="284" spans="1:5" ht="11.25">
      <c r="A284" s="89" t="s">
        <v>366</v>
      </c>
      <c r="B284" s="89" t="s">
        <v>367</v>
      </c>
      <c r="C284" s="89" t="s">
        <v>264</v>
      </c>
      <c r="D284" s="89" t="s">
        <v>265</v>
      </c>
      <c r="E284" s="89" t="s">
        <v>118</v>
      </c>
    </row>
    <row r="285" spans="1:5" ht="11.25">
      <c r="A285" s="89" t="s">
        <v>672</v>
      </c>
      <c r="B285" s="89" t="s">
        <v>673</v>
      </c>
      <c r="C285" s="89" t="s">
        <v>362</v>
      </c>
      <c r="D285" s="89" t="s">
        <v>265</v>
      </c>
      <c r="E285" s="89" t="s">
        <v>118</v>
      </c>
    </row>
    <row r="286" spans="1:5" ht="11.25">
      <c r="A286" s="89" t="s">
        <v>674</v>
      </c>
      <c r="B286" s="89" t="s">
        <v>673</v>
      </c>
      <c r="C286" s="89" t="s">
        <v>675</v>
      </c>
      <c r="D286" s="89" t="s">
        <v>265</v>
      </c>
      <c r="E286" s="89" t="s">
        <v>118</v>
      </c>
    </row>
    <row r="287" spans="1:5" ht="11.25">
      <c r="A287" s="89" t="s">
        <v>676</v>
      </c>
      <c r="B287" s="89" t="s">
        <v>673</v>
      </c>
      <c r="C287" s="89" t="s">
        <v>677</v>
      </c>
      <c r="D287" s="89" t="s">
        <v>265</v>
      </c>
      <c r="E287" s="89" t="s">
        <v>118</v>
      </c>
    </row>
    <row r="288" spans="1:5" ht="11.25">
      <c r="A288" s="89" t="s">
        <v>678</v>
      </c>
      <c r="B288" s="89" t="s">
        <v>673</v>
      </c>
      <c r="C288" s="89" t="s">
        <v>679</v>
      </c>
      <c r="D288" s="89" t="s">
        <v>265</v>
      </c>
      <c r="E288" s="89" t="s">
        <v>118</v>
      </c>
    </row>
    <row r="289" spans="1:5" ht="11.25">
      <c r="A289" s="89" t="s">
        <v>680</v>
      </c>
      <c r="B289" s="89" t="s">
        <v>673</v>
      </c>
      <c r="C289" s="89" t="s">
        <v>681</v>
      </c>
      <c r="D289" s="89" t="s">
        <v>265</v>
      </c>
      <c r="E289" s="89" t="s">
        <v>118</v>
      </c>
    </row>
    <row r="290" spans="1:5" ht="11.25">
      <c r="A290" s="89" t="s">
        <v>682</v>
      </c>
      <c r="B290" s="89" t="s">
        <v>673</v>
      </c>
      <c r="C290" s="89" t="s">
        <v>683</v>
      </c>
      <c r="D290" s="89" t="s">
        <v>265</v>
      </c>
      <c r="E290" s="89" t="s">
        <v>118</v>
      </c>
    </row>
    <row r="291" spans="1:5" ht="11.25">
      <c r="A291" s="89" t="s">
        <v>684</v>
      </c>
      <c r="B291" s="89" t="s">
        <v>685</v>
      </c>
      <c r="C291" s="89" t="s">
        <v>362</v>
      </c>
      <c r="D291" s="89" t="s">
        <v>265</v>
      </c>
      <c r="E291" s="89" t="s">
        <v>118</v>
      </c>
    </row>
    <row r="292" spans="1:5" ht="11.25">
      <c r="A292" s="89" t="s">
        <v>686</v>
      </c>
      <c r="B292" s="89" t="s">
        <v>687</v>
      </c>
      <c r="C292" s="89" t="s">
        <v>688</v>
      </c>
      <c r="D292" s="89" t="s">
        <v>265</v>
      </c>
      <c r="E292" s="89" t="s">
        <v>118</v>
      </c>
    </row>
    <row r="293" spans="1:5" ht="11.25">
      <c r="A293" s="89" t="s">
        <v>689</v>
      </c>
      <c r="B293" s="89" t="s">
        <v>690</v>
      </c>
      <c r="C293" s="89" t="s">
        <v>458</v>
      </c>
      <c r="D293" s="89" t="s">
        <v>265</v>
      </c>
      <c r="E293" s="89" t="s">
        <v>118</v>
      </c>
    </row>
    <row r="294" spans="1:5" ht="11.25">
      <c r="A294" s="89" t="s">
        <v>504</v>
      </c>
      <c r="B294" s="89" t="s">
        <v>505</v>
      </c>
      <c r="C294" s="89" t="s">
        <v>404</v>
      </c>
      <c r="D294" s="89" t="s">
        <v>265</v>
      </c>
      <c r="E294" s="89" t="s">
        <v>118</v>
      </c>
    </row>
    <row r="295" spans="1:5" ht="11.25">
      <c r="A295" s="89" t="s">
        <v>691</v>
      </c>
      <c r="B295" s="89" t="s">
        <v>692</v>
      </c>
      <c r="C295" s="89" t="s">
        <v>693</v>
      </c>
      <c r="D295" s="89" t="s">
        <v>265</v>
      </c>
      <c r="E295" s="89" t="s">
        <v>118</v>
      </c>
    </row>
    <row r="296" spans="1:5" ht="11.25">
      <c r="A296" s="89" t="s">
        <v>694</v>
      </c>
      <c r="B296" s="89" t="s">
        <v>695</v>
      </c>
      <c r="C296" s="89" t="s">
        <v>677</v>
      </c>
      <c r="D296" s="89" t="s">
        <v>265</v>
      </c>
      <c r="E296" s="89" t="s">
        <v>118</v>
      </c>
    </row>
    <row r="297" spans="1:5" ht="11.25">
      <c r="A297" s="89" t="s">
        <v>304</v>
      </c>
      <c r="B297" s="89" t="s">
        <v>305</v>
      </c>
      <c r="C297" s="89" t="s">
        <v>306</v>
      </c>
      <c r="D297" s="89" t="s">
        <v>265</v>
      </c>
      <c r="E297" s="89" t="s">
        <v>118</v>
      </c>
    </row>
    <row r="298" spans="1:5" ht="11.25">
      <c r="A298" s="89" t="s">
        <v>307</v>
      </c>
      <c r="B298" s="89" t="s">
        <v>308</v>
      </c>
      <c r="C298" s="89" t="s">
        <v>309</v>
      </c>
      <c r="D298" s="89" t="s">
        <v>265</v>
      </c>
      <c r="E298" s="89" t="s">
        <v>118</v>
      </c>
    </row>
    <row r="299" spans="1:5" ht="11.25">
      <c r="A299" s="89" t="s">
        <v>696</v>
      </c>
      <c r="B299" s="89" t="s">
        <v>697</v>
      </c>
      <c r="C299" s="89" t="s">
        <v>698</v>
      </c>
      <c r="D299" s="89" t="s">
        <v>265</v>
      </c>
      <c r="E299" s="89" t="s">
        <v>118</v>
      </c>
    </row>
    <row r="300" spans="1:5" ht="11.25">
      <c r="A300" s="89" t="s">
        <v>699</v>
      </c>
      <c r="B300" s="89" t="s">
        <v>700</v>
      </c>
      <c r="C300" s="89" t="s">
        <v>362</v>
      </c>
      <c r="D300" s="89" t="s">
        <v>265</v>
      </c>
      <c r="E300" s="89" t="s">
        <v>118</v>
      </c>
    </row>
    <row r="301" spans="1:5" ht="11.25">
      <c r="A301" s="89" t="s">
        <v>574</v>
      </c>
      <c r="B301" s="89" t="s">
        <v>575</v>
      </c>
      <c r="C301" s="89" t="s">
        <v>701</v>
      </c>
      <c r="D301" s="89" t="s">
        <v>265</v>
      </c>
      <c r="E301" s="89" t="s">
        <v>118</v>
      </c>
    </row>
    <row r="302" spans="1:5" ht="11.25">
      <c r="A302" s="89" t="s">
        <v>314</v>
      </c>
      <c r="B302" s="89" t="s">
        <v>315</v>
      </c>
      <c r="C302" s="89" t="s">
        <v>316</v>
      </c>
      <c r="D302" s="89" t="s">
        <v>265</v>
      </c>
      <c r="E302" s="89" t="s">
        <v>118</v>
      </c>
    </row>
    <row r="303" spans="1:5" ht="11.25">
      <c r="A303" s="89" t="s">
        <v>702</v>
      </c>
      <c r="B303" s="89" t="s">
        <v>703</v>
      </c>
      <c r="C303" s="89" t="s">
        <v>704</v>
      </c>
      <c r="D303" s="89" t="s">
        <v>265</v>
      </c>
      <c r="E303" s="89" t="s">
        <v>118</v>
      </c>
    </row>
    <row r="304" spans="1:5" ht="11.25">
      <c r="A304" s="89" t="s">
        <v>705</v>
      </c>
      <c r="B304" s="89" t="s">
        <v>706</v>
      </c>
      <c r="C304" s="89" t="s">
        <v>707</v>
      </c>
      <c r="D304" s="89" t="s">
        <v>265</v>
      </c>
      <c r="E304" s="89" t="s">
        <v>118</v>
      </c>
    </row>
    <row r="305" spans="1:5" ht="11.25">
      <c r="A305" s="89" t="s">
        <v>323</v>
      </c>
      <c r="B305" s="89" t="s">
        <v>324</v>
      </c>
      <c r="C305" s="89" t="s">
        <v>325</v>
      </c>
      <c r="D305" s="89" t="s">
        <v>265</v>
      </c>
      <c r="E305" s="89" t="s">
        <v>118</v>
      </c>
    </row>
    <row r="306" spans="1:5" ht="11.25">
      <c r="A306" s="89" t="s">
        <v>708</v>
      </c>
      <c r="B306" s="89" t="s">
        <v>709</v>
      </c>
      <c r="C306" s="89" t="s">
        <v>309</v>
      </c>
      <c r="D306" s="89" t="s">
        <v>265</v>
      </c>
      <c r="E306" s="89" t="s">
        <v>118</v>
      </c>
    </row>
    <row r="307" spans="1:5" ht="11.25">
      <c r="A307" s="89" t="s">
        <v>710</v>
      </c>
      <c r="B307" s="89" t="s">
        <v>711</v>
      </c>
      <c r="C307" s="89" t="s">
        <v>677</v>
      </c>
      <c r="D307" s="89" t="s">
        <v>265</v>
      </c>
      <c r="E307" s="89" t="s">
        <v>118</v>
      </c>
    </row>
    <row r="308" spans="1:5" ht="11.25">
      <c r="A308" s="89" t="s">
        <v>712</v>
      </c>
      <c r="B308" s="89" t="s">
        <v>713</v>
      </c>
      <c r="C308" s="89" t="s">
        <v>704</v>
      </c>
      <c r="D308" s="89" t="s">
        <v>265</v>
      </c>
      <c r="E308" s="89" t="s">
        <v>118</v>
      </c>
    </row>
    <row r="309" spans="1:5" ht="11.25">
      <c r="A309" s="89" t="s">
        <v>714</v>
      </c>
      <c r="B309" s="89" t="s">
        <v>715</v>
      </c>
      <c r="C309" s="89" t="s">
        <v>704</v>
      </c>
      <c r="D309" s="89" t="s">
        <v>265</v>
      </c>
      <c r="E309" s="89" t="s">
        <v>118</v>
      </c>
    </row>
    <row r="310" spans="1:5" ht="11.25">
      <c r="A310" s="89" t="s">
        <v>332</v>
      </c>
      <c r="B310" s="89" t="s">
        <v>330</v>
      </c>
      <c r="C310" s="89" t="s">
        <v>333</v>
      </c>
      <c r="D310" s="89" t="s">
        <v>265</v>
      </c>
      <c r="E310" s="89" t="s">
        <v>118</v>
      </c>
    </row>
    <row r="311" spans="1:5" ht="11.25">
      <c r="A311" s="89" t="s">
        <v>716</v>
      </c>
      <c r="B311" s="89" t="s">
        <v>330</v>
      </c>
      <c r="C311" s="89" t="s">
        <v>717</v>
      </c>
      <c r="D311" s="89" t="s">
        <v>265</v>
      </c>
      <c r="E311" s="89" t="s">
        <v>118</v>
      </c>
    </row>
    <row r="312" spans="1:5" ht="11.25">
      <c r="A312" s="89" t="s">
        <v>718</v>
      </c>
      <c r="B312" s="89" t="s">
        <v>719</v>
      </c>
      <c r="C312" s="89" t="s">
        <v>720</v>
      </c>
      <c r="D312" s="89" t="s">
        <v>265</v>
      </c>
      <c r="E312" s="89" t="s">
        <v>118</v>
      </c>
    </row>
    <row r="313" spans="1:5" ht="11.25">
      <c r="A313" s="89" t="s">
        <v>346</v>
      </c>
      <c r="B313" s="89" t="s">
        <v>263</v>
      </c>
      <c r="C313" s="89" t="s">
        <v>347</v>
      </c>
      <c r="D313" s="89" t="s">
        <v>265</v>
      </c>
      <c r="E313" s="89" t="s">
        <v>118</v>
      </c>
    </row>
    <row r="314" spans="1:5" ht="11.25">
      <c r="A314" s="89" t="s">
        <v>721</v>
      </c>
      <c r="B314" s="89" t="s">
        <v>719</v>
      </c>
      <c r="C314" s="89" t="s">
        <v>722</v>
      </c>
      <c r="D314" s="89" t="s">
        <v>265</v>
      </c>
      <c r="E314" s="89" t="s">
        <v>118</v>
      </c>
    </row>
    <row r="315" spans="1:5" ht="11.25">
      <c r="A315" s="89" t="s">
        <v>357</v>
      </c>
      <c r="B315" s="89" t="s">
        <v>358</v>
      </c>
      <c r="C315" s="89" t="s">
        <v>359</v>
      </c>
      <c r="D315" s="89" t="s">
        <v>356</v>
      </c>
      <c r="E315" s="89" t="s">
        <v>118</v>
      </c>
    </row>
    <row r="316" spans="1:5" ht="11.25">
      <c r="A316" s="89" t="s">
        <v>360</v>
      </c>
      <c r="B316" s="89" t="s">
        <v>361</v>
      </c>
      <c r="C316" s="89" t="s">
        <v>362</v>
      </c>
      <c r="D316" s="89" t="s">
        <v>356</v>
      </c>
      <c r="E316" s="89" t="s">
        <v>118</v>
      </c>
    </row>
    <row r="317" spans="1:5" ht="11.25">
      <c r="A317" s="89" t="s">
        <v>366</v>
      </c>
      <c r="B317" s="89" t="s">
        <v>367</v>
      </c>
      <c r="C317" s="89" t="s">
        <v>264</v>
      </c>
      <c r="D317" s="89" t="s">
        <v>356</v>
      </c>
      <c r="E317" s="89" t="s">
        <v>118</v>
      </c>
    </row>
    <row r="318" spans="1:5" ht="11.25">
      <c r="A318" s="89" t="s">
        <v>368</v>
      </c>
      <c r="B318" s="89" t="s">
        <v>369</v>
      </c>
      <c r="C318" s="89" t="s">
        <v>370</v>
      </c>
      <c r="D318" s="89" t="s">
        <v>356</v>
      </c>
      <c r="E318" s="89" t="s">
        <v>118</v>
      </c>
    </row>
    <row r="319" spans="1:5" ht="11.25">
      <c r="A319" s="89" t="s">
        <v>672</v>
      </c>
      <c r="B319" s="89" t="s">
        <v>673</v>
      </c>
      <c r="C319" s="89" t="s">
        <v>362</v>
      </c>
      <c r="D319" s="89" t="s">
        <v>356</v>
      </c>
      <c r="E319" s="89" t="s">
        <v>118</v>
      </c>
    </row>
    <row r="320" spans="1:5" ht="11.25">
      <c r="A320" s="89" t="s">
        <v>674</v>
      </c>
      <c r="B320" s="89" t="s">
        <v>673</v>
      </c>
      <c r="C320" s="89" t="s">
        <v>675</v>
      </c>
      <c r="D320" s="89" t="s">
        <v>356</v>
      </c>
      <c r="E320" s="89" t="s">
        <v>118</v>
      </c>
    </row>
    <row r="321" spans="1:5" ht="11.25">
      <c r="A321" s="89" t="s">
        <v>676</v>
      </c>
      <c r="B321" s="89" t="s">
        <v>673</v>
      </c>
      <c r="C321" s="89" t="s">
        <v>677</v>
      </c>
      <c r="D321" s="89" t="s">
        <v>356</v>
      </c>
      <c r="E321" s="89" t="s">
        <v>118</v>
      </c>
    </row>
    <row r="322" spans="1:5" ht="11.25">
      <c r="A322" s="89" t="s">
        <v>678</v>
      </c>
      <c r="B322" s="89" t="s">
        <v>673</v>
      </c>
      <c r="C322" s="89" t="s">
        <v>679</v>
      </c>
      <c r="D322" s="89" t="s">
        <v>356</v>
      </c>
      <c r="E322" s="89" t="s">
        <v>118</v>
      </c>
    </row>
    <row r="323" spans="1:5" ht="11.25">
      <c r="A323" s="89" t="s">
        <v>680</v>
      </c>
      <c r="B323" s="89" t="s">
        <v>673</v>
      </c>
      <c r="C323" s="89" t="s">
        <v>681</v>
      </c>
      <c r="D323" s="89" t="s">
        <v>356</v>
      </c>
      <c r="E323" s="89" t="s">
        <v>118</v>
      </c>
    </row>
    <row r="324" spans="1:5" ht="11.25">
      <c r="A324" s="89" t="s">
        <v>682</v>
      </c>
      <c r="B324" s="89" t="s">
        <v>673</v>
      </c>
      <c r="C324" s="89" t="s">
        <v>683</v>
      </c>
      <c r="D324" s="89" t="s">
        <v>356</v>
      </c>
      <c r="E324" s="89" t="s">
        <v>118</v>
      </c>
    </row>
    <row r="325" spans="1:5" ht="11.25">
      <c r="A325" s="89" t="s">
        <v>684</v>
      </c>
      <c r="B325" s="89" t="s">
        <v>685</v>
      </c>
      <c r="C325" s="89" t="s">
        <v>362</v>
      </c>
      <c r="D325" s="89" t="s">
        <v>356</v>
      </c>
      <c r="E325" s="89" t="s">
        <v>118</v>
      </c>
    </row>
    <row r="326" spans="1:5" ht="11.25">
      <c r="A326" s="89" t="s">
        <v>686</v>
      </c>
      <c r="B326" s="89" t="s">
        <v>687</v>
      </c>
      <c r="C326" s="89" t="s">
        <v>688</v>
      </c>
      <c r="D326" s="89" t="s">
        <v>356</v>
      </c>
      <c r="E326" s="89" t="s">
        <v>118</v>
      </c>
    </row>
    <row r="327" spans="1:5" ht="11.25">
      <c r="A327" s="89" t="s">
        <v>689</v>
      </c>
      <c r="B327" s="89" t="s">
        <v>690</v>
      </c>
      <c r="C327" s="89" t="s">
        <v>458</v>
      </c>
      <c r="D327" s="89" t="s">
        <v>356</v>
      </c>
      <c r="E327" s="89" t="s">
        <v>118</v>
      </c>
    </row>
    <row r="328" spans="1:5" ht="11.25">
      <c r="A328" s="89" t="s">
        <v>378</v>
      </c>
      <c r="B328" s="89" t="s">
        <v>358</v>
      </c>
      <c r="C328" s="89" t="s">
        <v>379</v>
      </c>
      <c r="D328" s="89" t="s">
        <v>356</v>
      </c>
      <c r="E328" s="89" t="s">
        <v>118</v>
      </c>
    </row>
    <row r="329" spans="1:5" ht="11.25">
      <c r="A329" s="89" t="s">
        <v>691</v>
      </c>
      <c r="B329" s="89" t="s">
        <v>692</v>
      </c>
      <c r="C329" s="89" t="s">
        <v>693</v>
      </c>
      <c r="D329" s="89" t="s">
        <v>356</v>
      </c>
      <c r="E329" s="89" t="s">
        <v>118</v>
      </c>
    </row>
    <row r="330" spans="1:5" ht="11.25">
      <c r="A330" s="89" t="s">
        <v>383</v>
      </c>
      <c r="B330" s="89" t="s">
        <v>384</v>
      </c>
      <c r="C330" s="89" t="s">
        <v>316</v>
      </c>
      <c r="D330" s="89" t="s">
        <v>356</v>
      </c>
      <c r="E330" s="89" t="s">
        <v>118</v>
      </c>
    </row>
    <row r="331" spans="1:5" ht="11.25">
      <c r="A331" s="89" t="s">
        <v>694</v>
      </c>
      <c r="B331" s="89" t="s">
        <v>695</v>
      </c>
      <c r="C331" s="89" t="s">
        <v>677</v>
      </c>
      <c r="D331" s="89" t="s">
        <v>356</v>
      </c>
      <c r="E331" s="89" t="s">
        <v>118</v>
      </c>
    </row>
    <row r="332" spans="1:5" ht="11.25">
      <c r="A332" s="89" t="s">
        <v>307</v>
      </c>
      <c r="B332" s="89" t="s">
        <v>308</v>
      </c>
      <c r="C332" s="89" t="s">
        <v>309</v>
      </c>
      <c r="D332" s="89" t="s">
        <v>356</v>
      </c>
      <c r="E332" s="89" t="s">
        <v>118</v>
      </c>
    </row>
    <row r="333" spans="1:5" ht="11.25">
      <c r="A333" s="89" t="s">
        <v>696</v>
      </c>
      <c r="B333" s="89" t="s">
        <v>697</v>
      </c>
      <c r="C333" s="89" t="s">
        <v>698</v>
      </c>
      <c r="D333" s="89" t="s">
        <v>356</v>
      </c>
      <c r="E333" s="89" t="s">
        <v>118</v>
      </c>
    </row>
    <row r="334" spans="1:5" ht="11.25">
      <c r="A334" s="89" t="s">
        <v>699</v>
      </c>
      <c r="B334" s="89" t="s">
        <v>700</v>
      </c>
      <c r="C334" s="89" t="s">
        <v>362</v>
      </c>
      <c r="D334" s="89" t="s">
        <v>356</v>
      </c>
      <c r="E334" s="89" t="s">
        <v>118</v>
      </c>
    </row>
    <row r="335" spans="1:5" ht="11.25">
      <c r="A335" s="89" t="s">
        <v>574</v>
      </c>
      <c r="B335" s="89" t="s">
        <v>575</v>
      </c>
      <c r="C335" s="89" t="s">
        <v>701</v>
      </c>
      <c r="D335" s="89" t="s">
        <v>356</v>
      </c>
      <c r="E335" s="89" t="s">
        <v>118</v>
      </c>
    </row>
    <row r="336" spans="1:5" ht="11.25">
      <c r="A336" s="89" t="s">
        <v>702</v>
      </c>
      <c r="B336" s="89" t="s">
        <v>703</v>
      </c>
      <c r="C336" s="89" t="s">
        <v>704</v>
      </c>
      <c r="D336" s="89" t="s">
        <v>356</v>
      </c>
      <c r="E336" s="89" t="s">
        <v>118</v>
      </c>
    </row>
    <row r="337" spans="1:5" ht="11.25">
      <c r="A337" s="89" t="s">
        <v>705</v>
      </c>
      <c r="B337" s="89" t="s">
        <v>706</v>
      </c>
      <c r="C337" s="89" t="s">
        <v>707</v>
      </c>
      <c r="D337" s="89" t="s">
        <v>356</v>
      </c>
      <c r="E337" s="89" t="s">
        <v>118</v>
      </c>
    </row>
    <row r="338" spans="1:5" ht="11.25">
      <c r="A338" s="89" t="s">
        <v>708</v>
      </c>
      <c r="B338" s="89" t="s">
        <v>709</v>
      </c>
      <c r="C338" s="89" t="s">
        <v>309</v>
      </c>
      <c r="D338" s="89" t="s">
        <v>356</v>
      </c>
      <c r="E338" s="89" t="s">
        <v>118</v>
      </c>
    </row>
    <row r="339" spans="1:5" ht="11.25">
      <c r="A339" s="89" t="s">
        <v>710</v>
      </c>
      <c r="B339" s="89" t="s">
        <v>711</v>
      </c>
      <c r="C339" s="89" t="s">
        <v>677</v>
      </c>
      <c r="D339" s="89" t="s">
        <v>356</v>
      </c>
      <c r="E339" s="89" t="s">
        <v>118</v>
      </c>
    </row>
    <row r="340" spans="1:5" ht="11.25">
      <c r="A340" s="89" t="s">
        <v>712</v>
      </c>
      <c r="B340" s="89" t="s">
        <v>713</v>
      </c>
      <c r="C340" s="89" t="s">
        <v>704</v>
      </c>
      <c r="D340" s="89" t="s">
        <v>356</v>
      </c>
      <c r="E340" s="89" t="s">
        <v>118</v>
      </c>
    </row>
    <row r="341" spans="1:5" ht="11.25">
      <c r="A341" s="89" t="s">
        <v>714</v>
      </c>
      <c r="B341" s="89" t="s">
        <v>715</v>
      </c>
      <c r="C341" s="89" t="s">
        <v>704</v>
      </c>
      <c r="D341" s="89" t="s">
        <v>356</v>
      </c>
      <c r="E341" s="89" t="s">
        <v>118</v>
      </c>
    </row>
    <row r="342" spans="1:5" ht="11.25">
      <c r="A342" s="89" t="s">
        <v>716</v>
      </c>
      <c r="B342" s="89" t="s">
        <v>330</v>
      </c>
      <c r="C342" s="89" t="s">
        <v>717</v>
      </c>
      <c r="D342" s="89" t="s">
        <v>356</v>
      </c>
      <c r="E342" s="89" t="s">
        <v>118</v>
      </c>
    </row>
    <row r="343" spans="1:5" ht="11.25">
      <c r="A343" s="89" t="s">
        <v>718</v>
      </c>
      <c r="B343" s="89" t="s">
        <v>719</v>
      </c>
      <c r="C343" s="89" t="s">
        <v>720</v>
      </c>
      <c r="D343" s="89" t="s">
        <v>356</v>
      </c>
      <c r="E343" s="89" t="s">
        <v>118</v>
      </c>
    </row>
    <row r="344" spans="1:5" ht="11.25">
      <c r="A344" s="89" t="s">
        <v>721</v>
      </c>
      <c r="B344" s="89" t="s">
        <v>719</v>
      </c>
      <c r="C344" s="89" t="s">
        <v>722</v>
      </c>
      <c r="D344" s="89" t="s">
        <v>356</v>
      </c>
      <c r="E344" s="89" t="s">
        <v>118</v>
      </c>
    </row>
    <row r="345" spans="1:5" ht="11.25">
      <c r="A345" s="89" t="s">
        <v>450</v>
      </c>
      <c r="B345" s="89" t="s">
        <v>451</v>
      </c>
      <c r="C345" s="89" t="s">
        <v>316</v>
      </c>
      <c r="D345" s="89" t="s">
        <v>141</v>
      </c>
      <c r="E345" s="89" t="s">
        <v>118</v>
      </c>
    </row>
    <row r="346" spans="1:5" ht="11.25">
      <c r="A346" s="89" t="s">
        <v>454</v>
      </c>
      <c r="B346" s="89" t="s">
        <v>455</v>
      </c>
      <c r="C346" s="89" t="s">
        <v>316</v>
      </c>
      <c r="D346" s="89" t="s">
        <v>141</v>
      </c>
      <c r="E346" s="89" t="s">
        <v>118</v>
      </c>
    </row>
    <row r="347" spans="1:5" ht="11.25">
      <c r="A347" s="89" t="s">
        <v>456</v>
      </c>
      <c r="B347" s="89" t="s">
        <v>457</v>
      </c>
      <c r="C347" s="89" t="s">
        <v>458</v>
      </c>
      <c r="D347" s="89" t="s">
        <v>141</v>
      </c>
      <c r="E347" s="89" t="s">
        <v>118</v>
      </c>
    </row>
    <row r="348" spans="1:5" ht="11.25">
      <c r="A348" s="89" t="s">
        <v>461</v>
      </c>
      <c r="B348" s="89" t="s">
        <v>462</v>
      </c>
      <c r="C348" s="89" t="s">
        <v>309</v>
      </c>
      <c r="D348" s="89" t="s">
        <v>141</v>
      </c>
      <c r="E348" s="89" t="s">
        <v>118</v>
      </c>
    </row>
    <row r="349" spans="1:5" ht="11.25">
      <c r="A349" s="89" t="s">
        <v>463</v>
      </c>
      <c r="B349" s="89" t="s">
        <v>464</v>
      </c>
      <c r="C349" s="89" t="s">
        <v>362</v>
      </c>
      <c r="D349" s="89" t="s">
        <v>141</v>
      </c>
      <c r="E349" s="89" t="s">
        <v>118</v>
      </c>
    </row>
    <row r="350" spans="1:5" ht="11.25">
      <c r="A350" s="89" t="s">
        <v>723</v>
      </c>
      <c r="B350" s="89" t="s">
        <v>464</v>
      </c>
      <c r="C350" s="89" t="s">
        <v>724</v>
      </c>
      <c r="D350" s="89" t="s">
        <v>141</v>
      </c>
      <c r="E350" s="89" t="s">
        <v>118</v>
      </c>
    </row>
    <row r="351" spans="1:5" ht="11.25">
      <c r="A351" s="89" t="s">
        <v>360</v>
      </c>
      <c r="B351" s="89" t="s">
        <v>361</v>
      </c>
      <c r="C351" s="89" t="s">
        <v>362</v>
      </c>
      <c r="D351" s="89" t="s">
        <v>141</v>
      </c>
      <c r="E351" s="89" t="s">
        <v>118</v>
      </c>
    </row>
    <row r="352" spans="1:5" ht="11.25">
      <c r="A352" s="89" t="s">
        <v>469</v>
      </c>
      <c r="B352" s="89" t="s">
        <v>470</v>
      </c>
      <c r="C352" s="89" t="s">
        <v>341</v>
      </c>
      <c r="D352" s="89" t="s">
        <v>141</v>
      </c>
      <c r="E352" s="89" t="s">
        <v>118</v>
      </c>
    </row>
    <row r="353" spans="1:5" ht="11.25">
      <c r="A353" s="89" t="s">
        <v>471</v>
      </c>
      <c r="B353" s="89" t="s">
        <v>472</v>
      </c>
      <c r="C353" s="89" t="s">
        <v>309</v>
      </c>
      <c r="D353" s="89" t="s">
        <v>141</v>
      </c>
      <c r="E353" s="89" t="s">
        <v>118</v>
      </c>
    </row>
    <row r="354" spans="1:5" ht="11.25">
      <c r="A354" s="89" t="s">
        <v>475</v>
      </c>
      <c r="B354" s="89" t="s">
        <v>476</v>
      </c>
      <c r="C354" s="89" t="s">
        <v>316</v>
      </c>
      <c r="D354" s="89" t="s">
        <v>141</v>
      </c>
      <c r="E354" s="89" t="s">
        <v>118</v>
      </c>
    </row>
    <row r="355" spans="1:5" ht="11.25">
      <c r="A355" s="89" t="s">
        <v>672</v>
      </c>
      <c r="B355" s="89" t="s">
        <v>673</v>
      </c>
      <c r="C355" s="89" t="s">
        <v>362</v>
      </c>
      <c r="D355" s="89" t="s">
        <v>141</v>
      </c>
      <c r="E355" s="89" t="s">
        <v>118</v>
      </c>
    </row>
    <row r="356" spans="1:5" ht="11.25">
      <c r="A356" s="89" t="s">
        <v>674</v>
      </c>
      <c r="B356" s="89" t="s">
        <v>673</v>
      </c>
      <c r="C356" s="89" t="s">
        <v>675</v>
      </c>
      <c r="D356" s="89" t="s">
        <v>141</v>
      </c>
      <c r="E356" s="89" t="s">
        <v>118</v>
      </c>
    </row>
    <row r="357" spans="1:5" ht="11.25">
      <c r="A357" s="89" t="s">
        <v>676</v>
      </c>
      <c r="B357" s="89" t="s">
        <v>673</v>
      </c>
      <c r="C357" s="89" t="s">
        <v>677</v>
      </c>
      <c r="D357" s="89" t="s">
        <v>141</v>
      </c>
      <c r="E357" s="89" t="s">
        <v>118</v>
      </c>
    </row>
    <row r="358" spans="1:5" ht="11.25">
      <c r="A358" s="89" t="s">
        <v>678</v>
      </c>
      <c r="B358" s="89" t="s">
        <v>673</v>
      </c>
      <c r="C358" s="89" t="s">
        <v>679</v>
      </c>
      <c r="D358" s="89" t="s">
        <v>141</v>
      </c>
      <c r="E358" s="89" t="s">
        <v>118</v>
      </c>
    </row>
    <row r="359" spans="1:5" ht="11.25">
      <c r="A359" s="89" t="s">
        <v>680</v>
      </c>
      <c r="B359" s="89" t="s">
        <v>673</v>
      </c>
      <c r="C359" s="89" t="s">
        <v>681</v>
      </c>
      <c r="D359" s="89" t="s">
        <v>141</v>
      </c>
      <c r="E359" s="89" t="s">
        <v>118</v>
      </c>
    </row>
    <row r="360" spans="1:5" ht="11.25">
      <c r="A360" s="89" t="s">
        <v>682</v>
      </c>
      <c r="B360" s="89" t="s">
        <v>673</v>
      </c>
      <c r="C360" s="89" t="s">
        <v>683</v>
      </c>
      <c r="D360" s="89" t="s">
        <v>141</v>
      </c>
      <c r="E360" s="89" t="s">
        <v>118</v>
      </c>
    </row>
    <row r="361" spans="1:5" ht="11.25">
      <c r="A361" s="89" t="s">
        <v>479</v>
      </c>
      <c r="B361" s="89" t="s">
        <v>480</v>
      </c>
      <c r="C361" s="89" t="s">
        <v>309</v>
      </c>
      <c r="D361" s="89" t="s">
        <v>141</v>
      </c>
      <c r="E361" s="89" t="s">
        <v>118</v>
      </c>
    </row>
    <row r="362" spans="1:5" ht="11.25">
      <c r="A362" s="89" t="s">
        <v>684</v>
      </c>
      <c r="B362" s="89" t="s">
        <v>685</v>
      </c>
      <c r="C362" s="89" t="s">
        <v>362</v>
      </c>
      <c r="D362" s="89" t="s">
        <v>141</v>
      </c>
      <c r="E362" s="89" t="s">
        <v>118</v>
      </c>
    </row>
    <row r="363" spans="1:5" ht="11.25">
      <c r="A363" s="89" t="s">
        <v>489</v>
      </c>
      <c r="B363" s="89" t="s">
        <v>490</v>
      </c>
      <c r="C363" s="89" t="s">
        <v>458</v>
      </c>
      <c r="D363" s="89" t="s">
        <v>141</v>
      </c>
      <c r="E363" s="89" t="s">
        <v>118</v>
      </c>
    </row>
    <row r="364" spans="1:5" ht="11.25">
      <c r="A364" s="89" t="s">
        <v>493</v>
      </c>
      <c r="B364" s="89" t="s">
        <v>494</v>
      </c>
      <c r="C364" s="89" t="s">
        <v>495</v>
      </c>
      <c r="D364" s="89" t="s">
        <v>141</v>
      </c>
      <c r="E364" s="89" t="s">
        <v>118</v>
      </c>
    </row>
    <row r="365" spans="1:5" ht="11.25">
      <c r="A365" s="89" t="s">
        <v>496</v>
      </c>
      <c r="B365" s="89" t="s">
        <v>497</v>
      </c>
      <c r="C365" s="89" t="s">
        <v>458</v>
      </c>
      <c r="D365" s="89" t="s">
        <v>141</v>
      </c>
      <c r="E365" s="89" t="s">
        <v>118</v>
      </c>
    </row>
    <row r="366" spans="1:5" ht="11.25">
      <c r="A366" s="89" t="s">
        <v>689</v>
      </c>
      <c r="B366" s="89" t="s">
        <v>690</v>
      </c>
      <c r="C366" s="89" t="s">
        <v>458</v>
      </c>
      <c r="D366" s="89" t="s">
        <v>141</v>
      </c>
      <c r="E366" s="89" t="s">
        <v>118</v>
      </c>
    </row>
    <row r="367" spans="1:5" ht="11.25">
      <c r="A367" s="89" t="s">
        <v>725</v>
      </c>
      <c r="B367" s="89" t="s">
        <v>561</v>
      </c>
      <c r="C367" s="89" t="s">
        <v>726</v>
      </c>
      <c r="D367" s="89" t="s">
        <v>141</v>
      </c>
      <c r="E367" s="89" t="s">
        <v>118</v>
      </c>
    </row>
    <row r="368" spans="1:5" ht="11.25">
      <c r="A368" s="89" t="s">
        <v>727</v>
      </c>
      <c r="B368" s="89" t="s">
        <v>505</v>
      </c>
      <c r="C368" s="89" t="s">
        <v>728</v>
      </c>
      <c r="D368" s="89" t="s">
        <v>141</v>
      </c>
      <c r="E368" s="89" t="s">
        <v>118</v>
      </c>
    </row>
    <row r="369" spans="1:5" ht="11.25">
      <c r="A369" s="89" t="s">
        <v>504</v>
      </c>
      <c r="B369" s="89" t="s">
        <v>505</v>
      </c>
      <c r="C369" s="89" t="s">
        <v>404</v>
      </c>
      <c r="D369" s="89" t="s">
        <v>141</v>
      </c>
      <c r="E369" s="89" t="s">
        <v>118</v>
      </c>
    </row>
    <row r="370" spans="1:5" ht="11.25">
      <c r="A370" s="89" t="s">
        <v>729</v>
      </c>
      <c r="B370" s="89" t="s">
        <v>650</v>
      </c>
      <c r="C370" s="89" t="s">
        <v>730</v>
      </c>
      <c r="D370" s="89" t="s">
        <v>141</v>
      </c>
      <c r="E370" s="89" t="s">
        <v>118</v>
      </c>
    </row>
    <row r="371" spans="1:5" ht="11.25">
      <c r="A371" s="89" t="s">
        <v>694</v>
      </c>
      <c r="B371" s="89" t="s">
        <v>695</v>
      </c>
      <c r="C371" s="89" t="s">
        <v>677</v>
      </c>
      <c r="D371" s="89" t="s">
        <v>141</v>
      </c>
      <c r="E371" s="89" t="s">
        <v>118</v>
      </c>
    </row>
    <row r="372" spans="1:5" ht="11.25">
      <c r="A372" s="89" t="s">
        <v>548</v>
      </c>
      <c r="B372" s="89" t="s">
        <v>549</v>
      </c>
      <c r="C372" s="89" t="s">
        <v>306</v>
      </c>
      <c r="D372" s="89" t="s">
        <v>141</v>
      </c>
      <c r="E372" s="89" t="s">
        <v>118</v>
      </c>
    </row>
    <row r="373" spans="1:5" ht="11.25">
      <c r="A373" s="89" t="s">
        <v>696</v>
      </c>
      <c r="B373" s="89" t="s">
        <v>697</v>
      </c>
      <c r="C373" s="89" t="s">
        <v>698</v>
      </c>
      <c r="D373" s="89" t="s">
        <v>141</v>
      </c>
      <c r="E373" s="89" t="s">
        <v>118</v>
      </c>
    </row>
    <row r="374" spans="1:5" ht="11.25">
      <c r="A374" s="89" t="s">
        <v>574</v>
      </c>
      <c r="B374" s="89" t="s">
        <v>575</v>
      </c>
      <c r="C374" s="89" t="s">
        <v>701</v>
      </c>
      <c r="D374" s="89" t="s">
        <v>141</v>
      </c>
      <c r="E374" s="89" t="s">
        <v>118</v>
      </c>
    </row>
    <row r="375" spans="1:5" ht="11.25">
      <c r="A375" s="89" t="s">
        <v>587</v>
      </c>
      <c r="B375" s="89" t="s">
        <v>588</v>
      </c>
      <c r="C375" s="89" t="s">
        <v>589</v>
      </c>
      <c r="D375" s="89" t="s">
        <v>141</v>
      </c>
      <c r="E375" s="89" t="s">
        <v>118</v>
      </c>
    </row>
    <row r="376" spans="1:5" ht="11.25">
      <c r="A376" s="89" t="s">
        <v>705</v>
      </c>
      <c r="B376" s="89" t="s">
        <v>706</v>
      </c>
      <c r="C376" s="89" t="s">
        <v>707</v>
      </c>
      <c r="D376" s="89" t="s">
        <v>141</v>
      </c>
      <c r="E376" s="89" t="s">
        <v>118</v>
      </c>
    </row>
    <row r="377" spans="1:5" ht="11.25">
      <c r="A377" s="89" t="s">
        <v>708</v>
      </c>
      <c r="B377" s="89" t="s">
        <v>709</v>
      </c>
      <c r="C377" s="89" t="s">
        <v>309</v>
      </c>
      <c r="D377" s="89" t="s">
        <v>141</v>
      </c>
      <c r="E377" s="89" t="s">
        <v>118</v>
      </c>
    </row>
    <row r="378" spans="1:5" ht="11.25">
      <c r="A378" s="89" t="s">
        <v>712</v>
      </c>
      <c r="B378" s="89" t="s">
        <v>713</v>
      </c>
      <c r="C378" s="89" t="s">
        <v>704</v>
      </c>
      <c r="D378" s="89" t="s">
        <v>141</v>
      </c>
      <c r="E378" s="89" t="s">
        <v>118</v>
      </c>
    </row>
    <row r="379" spans="1:5" ht="11.25">
      <c r="A379" s="89" t="s">
        <v>714</v>
      </c>
      <c r="B379" s="89" t="s">
        <v>715</v>
      </c>
      <c r="C379" s="89" t="s">
        <v>704</v>
      </c>
      <c r="D379" s="89" t="s">
        <v>141</v>
      </c>
      <c r="E379" s="89" t="s">
        <v>118</v>
      </c>
    </row>
    <row r="380" spans="1:5" ht="11.25">
      <c r="A380" s="89" t="s">
        <v>716</v>
      </c>
      <c r="B380" s="89" t="s">
        <v>330</v>
      </c>
      <c r="C380" s="89" t="s">
        <v>717</v>
      </c>
      <c r="D380" s="89" t="s">
        <v>141</v>
      </c>
      <c r="E380" s="89" t="s">
        <v>118</v>
      </c>
    </row>
    <row r="381" spans="1:5" ht="11.25">
      <c r="A381" s="89" t="s">
        <v>649</v>
      </c>
      <c r="B381" s="89" t="s">
        <v>650</v>
      </c>
      <c r="C381" s="89" t="s">
        <v>651</v>
      </c>
      <c r="D381" s="89" t="s">
        <v>141</v>
      </c>
      <c r="E381" s="89" t="s">
        <v>118</v>
      </c>
    </row>
    <row r="382" spans="1:5" ht="11.25">
      <c r="A382" s="89" t="s">
        <v>718</v>
      </c>
      <c r="B382" s="89" t="s">
        <v>719</v>
      </c>
      <c r="C382" s="89" t="s">
        <v>720</v>
      </c>
      <c r="D382" s="89" t="s">
        <v>141</v>
      </c>
      <c r="E382" s="89" t="s">
        <v>118</v>
      </c>
    </row>
    <row r="383" spans="1:5" ht="11.25">
      <c r="A383" s="89" t="s">
        <v>652</v>
      </c>
      <c r="B383" s="89" t="s">
        <v>561</v>
      </c>
      <c r="C383" s="89" t="s">
        <v>333</v>
      </c>
      <c r="D383" s="89" t="s">
        <v>141</v>
      </c>
      <c r="E383" s="89" t="s">
        <v>118</v>
      </c>
    </row>
    <row r="384" spans="1:5" ht="11.25">
      <c r="A384" s="89" t="s">
        <v>721</v>
      </c>
      <c r="B384" s="89" t="s">
        <v>719</v>
      </c>
      <c r="C384" s="89" t="s">
        <v>722</v>
      </c>
      <c r="D384" s="89" t="s">
        <v>141</v>
      </c>
      <c r="E384" s="89" t="s">
        <v>118</v>
      </c>
    </row>
    <row r="385" spans="1:5" ht="11.25">
      <c r="A385" s="89" t="s">
        <v>360</v>
      </c>
      <c r="B385" s="89" t="s">
        <v>361</v>
      </c>
      <c r="C385" s="89" t="s">
        <v>362</v>
      </c>
      <c r="D385" s="89" t="s">
        <v>663</v>
      </c>
      <c r="E385" s="89" t="s">
        <v>118</v>
      </c>
    </row>
    <row r="386" spans="1:5" ht="11.25">
      <c r="A386" s="89" t="s">
        <v>366</v>
      </c>
      <c r="B386" s="89" t="s">
        <v>367</v>
      </c>
      <c r="C386" s="89" t="s">
        <v>264</v>
      </c>
      <c r="D386" s="89" t="s">
        <v>663</v>
      </c>
      <c r="E386" s="89" t="s">
        <v>118</v>
      </c>
    </row>
    <row r="387" spans="1:5" ht="11.25">
      <c r="A387" s="89" t="s">
        <v>672</v>
      </c>
      <c r="B387" s="89" t="s">
        <v>673</v>
      </c>
      <c r="C387" s="89" t="s">
        <v>362</v>
      </c>
      <c r="D387" s="89" t="s">
        <v>663</v>
      </c>
      <c r="E387" s="89" t="s">
        <v>118</v>
      </c>
    </row>
    <row r="388" spans="1:5" ht="11.25">
      <c r="A388" s="89" t="s">
        <v>674</v>
      </c>
      <c r="B388" s="89" t="s">
        <v>673</v>
      </c>
      <c r="C388" s="89" t="s">
        <v>675</v>
      </c>
      <c r="D388" s="89" t="s">
        <v>663</v>
      </c>
      <c r="E388" s="89" t="s">
        <v>118</v>
      </c>
    </row>
    <row r="389" spans="1:5" ht="11.25">
      <c r="A389" s="89" t="s">
        <v>676</v>
      </c>
      <c r="B389" s="89" t="s">
        <v>673</v>
      </c>
      <c r="C389" s="89" t="s">
        <v>677</v>
      </c>
      <c r="D389" s="89" t="s">
        <v>663</v>
      </c>
      <c r="E389" s="89" t="s">
        <v>118</v>
      </c>
    </row>
    <row r="390" spans="1:5" ht="11.25">
      <c r="A390" s="89" t="s">
        <v>678</v>
      </c>
      <c r="B390" s="89" t="s">
        <v>673</v>
      </c>
      <c r="C390" s="89" t="s">
        <v>679</v>
      </c>
      <c r="D390" s="89" t="s">
        <v>663</v>
      </c>
      <c r="E390" s="89" t="s">
        <v>118</v>
      </c>
    </row>
    <row r="391" spans="1:5" ht="11.25">
      <c r="A391" s="89" t="s">
        <v>680</v>
      </c>
      <c r="B391" s="89" t="s">
        <v>673</v>
      </c>
      <c r="C391" s="89" t="s">
        <v>681</v>
      </c>
      <c r="D391" s="89" t="s">
        <v>663</v>
      </c>
      <c r="E391" s="89" t="s">
        <v>118</v>
      </c>
    </row>
    <row r="392" spans="1:5" ht="11.25">
      <c r="A392" s="89" t="s">
        <v>682</v>
      </c>
      <c r="B392" s="89" t="s">
        <v>673</v>
      </c>
      <c r="C392" s="89" t="s">
        <v>683</v>
      </c>
      <c r="D392" s="89" t="s">
        <v>663</v>
      </c>
      <c r="E392" s="89" t="s">
        <v>118</v>
      </c>
    </row>
    <row r="393" spans="1:5" ht="11.25">
      <c r="A393" s="89" t="s">
        <v>684</v>
      </c>
      <c r="B393" s="89" t="s">
        <v>685</v>
      </c>
      <c r="C393" s="89" t="s">
        <v>362</v>
      </c>
      <c r="D393" s="89" t="s">
        <v>663</v>
      </c>
      <c r="E393" s="89" t="s">
        <v>118</v>
      </c>
    </row>
    <row r="394" spans="1:5" ht="11.25">
      <c r="A394" s="89" t="s">
        <v>686</v>
      </c>
      <c r="B394" s="89" t="s">
        <v>687</v>
      </c>
      <c r="C394" s="89" t="s">
        <v>688</v>
      </c>
      <c r="D394" s="89" t="s">
        <v>663</v>
      </c>
      <c r="E394" s="89" t="s">
        <v>118</v>
      </c>
    </row>
    <row r="395" spans="1:5" ht="11.25">
      <c r="A395" s="89" t="s">
        <v>689</v>
      </c>
      <c r="B395" s="89" t="s">
        <v>690</v>
      </c>
      <c r="C395" s="89" t="s">
        <v>458</v>
      </c>
      <c r="D395" s="89" t="s">
        <v>663</v>
      </c>
      <c r="E395" s="89" t="s">
        <v>118</v>
      </c>
    </row>
    <row r="396" spans="1:5" ht="11.25">
      <c r="A396" s="89" t="s">
        <v>504</v>
      </c>
      <c r="B396" s="89" t="s">
        <v>505</v>
      </c>
      <c r="C396" s="89" t="s">
        <v>404</v>
      </c>
      <c r="D396" s="89" t="s">
        <v>663</v>
      </c>
      <c r="E396" s="89" t="s">
        <v>118</v>
      </c>
    </row>
    <row r="397" spans="1:5" ht="11.25">
      <c r="A397" s="89" t="s">
        <v>691</v>
      </c>
      <c r="B397" s="89" t="s">
        <v>692</v>
      </c>
      <c r="C397" s="89" t="s">
        <v>693</v>
      </c>
      <c r="D397" s="89" t="s">
        <v>663</v>
      </c>
      <c r="E397" s="89" t="s">
        <v>118</v>
      </c>
    </row>
    <row r="398" spans="1:5" ht="11.25">
      <c r="A398" s="89" t="s">
        <v>694</v>
      </c>
      <c r="B398" s="89" t="s">
        <v>695</v>
      </c>
      <c r="C398" s="89" t="s">
        <v>677</v>
      </c>
      <c r="D398" s="89" t="s">
        <v>663</v>
      </c>
      <c r="E398" s="89" t="s">
        <v>118</v>
      </c>
    </row>
    <row r="399" spans="1:5" ht="11.25">
      <c r="A399" s="89" t="s">
        <v>304</v>
      </c>
      <c r="B399" s="89" t="s">
        <v>305</v>
      </c>
      <c r="C399" s="89" t="s">
        <v>306</v>
      </c>
      <c r="D399" s="89" t="s">
        <v>663</v>
      </c>
      <c r="E399" s="89" t="s">
        <v>118</v>
      </c>
    </row>
    <row r="400" spans="1:5" ht="11.25">
      <c r="A400" s="89" t="s">
        <v>307</v>
      </c>
      <c r="B400" s="89" t="s">
        <v>308</v>
      </c>
      <c r="C400" s="89" t="s">
        <v>309</v>
      </c>
      <c r="D400" s="89" t="s">
        <v>663</v>
      </c>
      <c r="E400" s="89" t="s">
        <v>118</v>
      </c>
    </row>
    <row r="401" spans="1:5" ht="11.25">
      <c r="A401" s="89" t="s">
        <v>696</v>
      </c>
      <c r="B401" s="89" t="s">
        <v>697</v>
      </c>
      <c r="C401" s="89" t="s">
        <v>698</v>
      </c>
      <c r="D401" s="89" t="s">
        <v>663</v>
      </c>
      <c r="E401" s="89" t="s">
        <v>118</v>
      </c>
    </row>
    <row r="402" spans="1:5" ht="11.25">
      <c r="A402" s="89" t="s">
        <v>699</v>
      </c>
      <c r="B402" s="89" t="s">
        <v>700</v>
      </c>
      <c r="C402" s="89" t="s">
        <v>362</v>
      </c>
      <c r="D402" s="89" t="s">
        <v>663</v>
      </c>
      <c r="E402" s="89" t="s">
        <v>118</v>
      </c>
    </row>
    <row r="403" spans="1:5" ht="11.25">
      <c r="A403" s="89" t="s">
        <v>574</v>
      </c>
      <c r="B403" s="89" t="s">
        <v>575</v>
      </c>
      <c r="C403" s="89" t="s">
        <v>701</v>
      </c>
      <c r="D403" s="89" t="s">
        <v>663</v>
      </c>
      <c r="E403" s="89" t="s">
        <v>118</v>
      </c>
    </row>
    <row r="404" spans="1:5" ht="11.25">
      <c r="A404" s="89" t="s">
        <v>314</v>
      </c>
      <c r="B404" s="89" t="s">
        <v>315</v>
      </c>
      <c r="C404" s="89" t="s">
        <v>316</v>
      </c>
      <c r="D404" s="89" t="s">
        <v>663</v>
      </c>
      <c r="E404" s="89" t="s">
        <v>118</v>
      </c>
    </row>
    <row r="405" spans="1:5" ht="11.25">
      <c r="A405" s="89" t="s">
        <v>702</v>
      </c>
      <c r="B405" s="89" t="s">
        <v>703</v>
      </c>
      <c r="C405" s="89" t="s">
        <v>704</v>
      </c>
      <c r="D405" s="89" t="s">
        <v>663</v>
      </c>
      <c r="E405" s="89" t="s">
        <v>118</v>
      </c>
    </row>
    <row r="406" spans="1:5" ht="11.25">
      <c r="A406" s="89" t="s">
        <v>705</v>
      </c>
      <c r="B406" s="89" t="s">
        <v>706</v>
      </c>
      <c r="C406" s="89" t="s">
        <v>707</v>
      </c>
      <c r="D406" s="89" t="s">
        <v>663</v>
      </c>
      <c r="E406" s="89" t="s">
        <v>118</v>
      </c>
    </row>
    <row r="407" spans="1:5" ht="11.25">
      <c r="A407" s="89" t="s">
        <v>323</v>
      </c>
      <c r="B407" s="89" t="s">
        <v>324</v>
      </c>
      <c r="C407" s="89" t="s">
        <v>325</v>
      </c>
      <c r="D407" s="89" t="s">
        <v>663</v>
      </c>
      <c r="E407" s="89" t="s">
        <v>118</v>
      </c>
    </row>
    <row r="408" spans="1:5" ht="11.25">
      <c r="A408" s="89" t="s">
        <v>708</v>
      </c>
      <c r="B408" s="89" t="s">
        <v>709</v>
      </c>
      <c r="C408" s="89" t="s">
        <v>309</v>
      </c>
      <c r="D408" s="89" t="s">
        <v>663</v>
      </c>
      <c r="E408" s="89" t="s">
        <v>118</v>
      </c>
    </row>
    <row r="409" spans="1:5" ht="11.25">
      <c r="A409" s="89" t="s">
        <v>710</v>
      </c>
      <c r="B409" s="89" t="s">
        <v>711</v>
      </c>
      <c r="C409" s="89" t="s">
        <v>677</v>
      </c>
      <c r="D409" s="89" t="s">
        <v>663</v>
      </c>
      <c r="E409" s="89" t="s">
        <v>118</v>
      </c>
    </row>
    <row r="410" spans="1:5" ht="11.25">
      <c r="A410" s="89" t="s">
        <v>712</v>
      </c>
      <c r="B410" s="89" t="s">
        <v>713</v>
      </c>
      <c r="C410" s="89" t="s">
        <v>704</v>
      </c>
      <c r="D410" s="89" t="s">
        <v>663</v>
      </c>
      <c r="E410" s="89" t="s">
        <v>118</v>
      </c>
    </row>
    <row r="411" spans="1:5" ht="11.25">
      <c r="A411" s="89" t="s">
        <v>714</v>
      </c>
      <c r="B411" s="89" t="s">
        <v>715</v>
      </c>
      <c r="C411" s="89" t="s">
        <v>704</v>
      </c>
      <c r="D411" s="89" t="s">
        <v>663</v>
      </c>
      <c r="E411" s="89" t="s">
        <v>118</v>
      </c>
    </row>
    <row r="412" spans="1:5" ht="11.25">
      <c r="A412" s="89" t="s">
        <v>332</v>
      </c>
      <c r="B412" s="89" t="s">
        <v>330</v>
      </c>
      <c r="C412" s="89" t="s">
        <v>333</v>
      </c>
      <c r="D412" s="89" t="s">
        <v>663</v>
      </c>
      <c r="E412" s="89" t="s">
        <v>118</v>
      </c>
    </row>
    <row r="413" spans="1:5" ht="11.25">
      <c r="A413" s="89" t="s">
        <v>716</v>
      </c>
      <c r="B413" s="89" t="s">
        <v>330</v>
      </c>
      <c r="C413" s="89" t="s">
        <v>717</v>
      </c>
      <c r="D413" s="89" t="s">
        <v>663</v>
      </c>
      <c r="E413" s="89" t="s">
        <v>118</v>
      </c>
    </row>
    <row r="414" spans="1:5" ht="11.25">
      <c r="A414" s="89" t="s">
        <v>718</v>
      </c>
      <c r="B414" s="89" t="s">
        <v>719</v>
      </c>
      <c r="C414" s="89" t="s">
        <v>720</v>
      </c>
      <c r="D414" s="89" t="s">
        <v>663</v>
      </c>
      <c r="E414" s="89" t="s">
        <v>118</v>
      </c>
    </row>
    <row r="415" spans="1:5" ht="11.25">
      <c r="A415" s="89" t="s">
        <v>346</v>
      </c>
      <c r="B415" s="89" t="s">
        <v>263</v>
      </c>
      <c r="C415" s="89" t="s">
        <v>347</v>
      </c>
      <c r="D415" s="89" t="s">
        <v>663</v>
      </c>
      <c r="E415" s="89" t="s">
        <v>118</v>
      </c>
    </row>
    <row r="416" spans="1:5" ht="11.25">
      <c r="A416" s="89" t="s">
        <v>721</v>
      </c>
      <c r="B416" s="89" t="s">
        <v>719</v>
      </c>
      <c r="C416" s="89" t="s">
        <v>722</v>
      </c>
      <c r="D416" s="89" t="s">
        <v>663</v>
      </c>
      <c r="E416" s="89" t="s">
        <v>118</v>
      </c>
    </row>
    <row r="417" spans="1:5" ht="11.25">
      <c r="A417" s="89" t="s">
        <v>360</v>
      </c>
      <c r="B417" s="89" t="s">
        <v>361</v>
      </c>
      <c r="C417" s="89" t="s">
        <v>362</v>
      </c>
      <c r="D417" s="89" t="s">
        <v>664</v>
      </c>
      <c r="E417" s="89" t="s">
        <v>118</v>
      </c>
    </row>
    <row r="418" spans="1:5" ht="11.25">
      <c r="A418" s="89" t="s">
        <v>672</v>
      </c>
      <c r="B418" s="89" t="s">
        <v>673</v>
      </c>
      <c r="C418" s="89" t="s">
        <v>362</v>
      </c>
      <c r="D418" s="89" t="s">
        <v>664</v>
      </c>
      <c r="E418" s="89" t="s">
        <v>118</v>
      </c>
    </row>
    <row r="419" spans="1:5" ht="11.25">
      <c r="A419" s="89" t="s">
        <v>676</v>
      </c>
      <c r="B419" s="89" t="s">
        <v>673</v>
      </c>
      <c r="C419" s="89" t="s">
        <v>677</v>
      </c>
      <c r="D419" s="89" t="s">
        <v>664</v>
      </c>
      <c r="E419" s="89" t="s">
        <v>118</v>
      </c>
    </row>
    <row r="420" spans="1:5" ht="11.25">
      <c r="A420" s="89" t="s">
        <v>678</v>
      </c>
      <c r="B420" s="89" t="s">
        <v>673</v>
      </c>
      <c r="C420" s="89" t="s">
        <v>679</v>
      </c>
      <c r="D420" s="89" t="s">
        <v>664</v>
      </c>
      <c r="E420" s="89" t="s">
        <v>118</v>
      </c>
    </row>
    <row r="421" spans="1:5" ht="11.25">
      <c r="A421" s="89" t="s">
        <v>682</v>
      </c>
      <c r="B421" s="89" t="s">
        <v>673</v>
      </c>
      <c r="C421" s="89" t="s">
        <v>683</v>
      </c>
      <c r="D421" s="89" t="s">
        <v>664</v>
      </c>
      <c r="E421" s="89" t="s">
        <v>118</v>
      </c>
    </row>
    <row r="422" spans="1:5" ht="11.25">
      <c r="A422" s="89" t="s">
        <v>684</v>
      </c>
      <c r="B422" s="89" t="s">
        <v>685</v>
      </c>
      <c r="C422" s="89" t="s">
        <v>362</v>
      </c>
      <c r="D422" s="89" t="s">
        <v>664</v>
      </c>
      <c r="E422" s="89" t="s">
        <v>118</v>
      </c>
    </row>
    <row r="423" spans="1:5" ht="11.25">
      <c r="A423" s="89" t="s">
        <v>689</v>
      </c>
      <c r="B423" s="89" t="s">
        <v>690</v>
      </c>
      <c r="C423" s="89" t="s">
        <v>458</v>
      </c>
      <c r="D423" s="89" t="s">
        <v>664</v>
      </c>
      <c r="E423" s="89" t="s">
        <v>118</v>
      </c>
    </row>
    <row r="424" spans="1:5" ht="11.25">
      <c r="A424" s="89" t="s">
        <v>694</v>
      </c>
      <c r="B424" s="89" t="s">
        <v>695</v>
      </c>
      <c r="C424" s="89" t="s">
        <v>677</v>
      </c>
      <c r="D424" s="89" t="s">
        <v>664</v>
      </c>
      <c r="E424" s="89" t="s">
        <v>118</v>
      </c>
    </row>
    <row r="425" spans="1:5" ht="11.25">
      <c r="A425" s="89" t="s">
        <v>696</v>
      </c>
      <c r="B425" s="89" t="s">
        <v>697</v>
      </c>
      <c r="C425" s="89" t="s">
        <v>698</v>
      </c>
      <c r="D425" s="89" t="s">
        <v>664</v>
      </c>
      <c r="E425" s="89" t="s">
        <v>118</v>
      </c>
    </row>
    <row r="426" spans="1:5" ht="11.25">
      <c r="A426" s="89" t="s">
        <v>574</v>
      </c>
      <c r="B426" s="89" t="s">
        <v>575</v>
      </c>
      <c r="C426" s="89" t="s">
        <v>701</v>
      </c>
      <c r="D426" s="89" t="s">
        <v>664</v>
      </c>
      <c r="E426" s="89" t="s">
        <v>118</v>
      </c>
    </row>
    <row r="427" spans="1:5" ht="11.25">
      <c r="A427" s="89" t="s">
        <v>705</v>
      </c>
      <c r="B427" s="89" t="s">
        <v>706</v>
      </c>
      <c r="C427" s="89" t="s">
        <v>707</v>
      </c>
      <c r="D427" s="89" t="s">
        <v>664</v>
      </c>
      <c r="E427" s="89" t="s">
        <v>118</v>
      </c>
    </row>
    <row r="428" spans="1:5" ht="11.25">
      <c r="A428" s="89" t="s">
        <v>708</v>
      </c>
      <c r="B428" s="89" t="s">
        <v>709</v>
      </c>
      <c r="C428" s="89" t="s">
        <v>309</v>
      </c>
      <c r="D428" s="89" t="s">
        <v>664</v>
      </c>
      <c r="E428" s="89" t="s">
        <v>118</v>
      </c>
    </row>
    <row r="429" spans="1:5" ht="11.25">
      <c r="A429" s="89" t="s">
        <v>712</v>
      </c>
      <c r="B429" s="89" t="s">
        <v>713</v>
      </c>
      <c r="C429" s="89" t="s">
        <v>704</v>
      </c>
      <c r="D429" s="89" t="s">
        <v>664</v>
      </c>
      <c r="E429" s="89" t="s">
        <v>118</v>
      </c>
    </row>
    <row r="430" spans="1:5" ht="11.25">
      <c r="A430" s="89" t="s">
        <v>714</v>
      </c>
      <c r="B430" s="89" t="s">
        <v>715</v>
      </c>
      <c r="C430" s="89" t="s">
        <v>704</v>
      </c>
      <c r="D430" s="89" t="s">
        <v>664</v>
      </c>
      <c r="E430" s="89" t="s">
        <v>118</v>
      </c>
    </row>
    <row r="431" spans="1:5" ht="11.25">
      <c r="A431" s="89" t="s">
        <v>716</v>
      </c>
      <c r="B431" s="89" t="s">
        <v>330</v>
      </c>
      <c r="C431" s="89" t="s">
        <v>717</v>
      </c>
      <c r="D431" s="89" t="s">
        <v>664</v>
      </c>
      <c r="E431" s="89" t="s">
        <v>118</v>
      </c>
    </row>
    <row r="432" spans="1:5" ht="11.25">
      <c r="A432" s="89" t="s">
        <v>718</v>
      </c>
      <c r="B432" s="89" t="s">
        <v>719</v>
      </c>
      <c r="C432" s="89" t="s">
        <v>720</v>
      </c>
      <c r="D432" s="89" t="s">
        <v>664</v>
      </c>
      <c r="E432" s="89" t="s">
        <v>118</v>
      </c>
    </row>
    <row r="433" spans="1:5" ht="11.25">
      <c r="A433" s="89" t="s">
        <v>721</v>
      </c>
      <c r="B433" s="89" t="s">
        <v>719</v>
      </c>
      <c r="C433" s="89" t="s">
        <v>722</v>
      </c>
      <c r="D433" s="89" t="s">
        <v>664</v>
      </c>
      <c r="E433" s="89" t="s">
        <v>118</v>
      </c>
    </row>
    <row r="437" spans="1:44" ht="11.25">
      <c r="A437" s="233" t="s">
        <v>744</v>
      </c>
      <c r="D437" s="233" t="s">
        <v>745</v>
      </c>
      <c r="H437" s="233" t="s">
        <v>746</v>
      </c>
      <c r="L437" s="233" t="s">
        <v>747</v>
      </c>
      <c r="P437" s="233" t="s">
        <v>748</v>
      </c>
      <c r="T437" s="233" t="s">
        <v>749</v>
      </c>
      <c r="X437" s="233" t="s">
        <v>750</v>
      </c>
      <c r="AB437" s="233" t="s">
        <v>751</v>
      </c>
      <c r="AF437" s="233" t="s">
        <v>752</v>
      </c>
      <c r="AJ437" s="233" t="s">
        <v>753</v>
      </c>
      <c r="AN437" s="233" t="s">
        <v>754</v>
      </c>
      <c r="AR437" s="233" t="s">
        <v>755</v>
      </c>
    </row>
    <row r="438" spans="1:46" ht="11.25">
      <c r="A438" s="89" t="s">
        <v>731</v>
      </c>
      <c r="B438" s="89" t="s">
        <v>732</v>
      </c>
      <c r="C438" s="89" t="s">
        <v>733</v>
      </c>
      <c r="D438" s="89" t="s">
        <v>731</v>
      </c>
      <c r="E438" s="89" t="s">
        <v>732</v>
      </c>
      <c r="F438" s="89" t="s">
        <v>733</v>
      </c>
      <c r="H438" s="89" t="s">
        <v>731</v>
      </c>
      <c r="I438" s="89" t="s">
        <v>732</v>
      </c>
      <c r="J438" s="89" t="s">
        <v>733</v>
      </c>
      <c r="L438" s="89" t="s">
        <v>731</v>
      </c>
      <c r="M438" s="89" t="s">
        <v>732</v>
      </c>
      <c r="N438" s="89" t="s">
        <v>733</v>
      </c>
      <c r="P438" s="89" t="s">
        <v>731</v>
      </c>
      <c r="Q438" s="89" t="s">
        <v>732</v>
      </c>
      <c r="R438" s="89" t="s">
        <v>733</v>
      </c>
      <c r="T438" s="89" t="s">
        <v>731</v>
      </c>
      <c r="U438" s="89" t="s">
        <v>732</v>
      </c>
      <c r="V438" s="89" t="s">
        <v>733</v>
      </c>
      <c r="X438" s="89" t="s">
        <v>731</v>
      </c>
      <c r="Y438" s="89" t="s">
        <v>732</v>
      </c>
      <c r="Z438" s="89" t="s">
        <v>733</v>
      </c>
      <c r="AB438" s="89" t="s">
        <v>731</v>
      </c>
      <c r="AC438" s="89" t="s">
        <v>732</v>
      </c>
      <c r="AD438" s="89" t="s">
        <v>733</v>
      </c>
      <c r="AF438" s="89" t="s">
        <v>731</v>
      </c>
      <c r="AG438" s="89" t="s">
        <v>732</v>
      </c>
      <c r="AH438" s="89" t="s">
        <v>733</v>
      </c>
      <c r="AJ438" s="89" t="s">
        <v>731</v>
      </c>
      <c r="AK438" s="89" t="s">
        <v>732</v>
      </c>
      <c r="AL438" s="89" t="s">
        <v>733</v>
      </c>
      <c r="AN438" s="89" t="s">
        <v>731</v>
      </c>
      <c r="AO438" s="89" t="s">
        <v>732</v>
      </c>
      <c r="AP438" s="89" t="s">
        <v>733</v>
      </c>
      <c r="AR438" s="89" t="s">
        <v>731</v>
      </c>
      <c r="AS438" s="89" t="s">
        <v>732</v>
      </c>
      <c r="AT438" s="89" t="s">
        <v>733</v>
      </c>
    </row>
    <row r="439" spans="1:46" ht="11.25">
      <c r="A439" s="89" t="s">
        <v>481</v>
      </c>
      <c r="B439" s="89" t="s">
        <v>482</v>
      </c>
      <c r="C439" s="89" t="s">
        <v>483</v>
      </c>
      <c r="D439" s="89" t="s">
        <v>481</v>
      </c>
      <c r="E439" s="89" t="s">
        <v>482</v>
      </c>
      <c r="F439" s="89" t="s">
        <v>483</v>
      </c>
      <c r="H439" s="89" t="s">
        <v>353</v>
      </c>
      <c r="I439" s="89" t="s">
        <v>354</v>
      </c>
      <c r="J439" s="89" t="s">
        <v>355</v>
      </c>
      <c r="L439" s="89" t="s">
        <v>353</v>
      </c>
      <c r="M439" s="89" t="s">
        <v>354</v>
      </c>
      <c r="N439" s="89" t="s">
        <v>355</v>
      </c>
      <c r="P439" s="89" t="s">
        <v>353</v>
      </c>
      <c r="Q439" s="89" t="s">
        <v>354</v>
      </c>
      <c r="R439" s="89" t="s">
        <v>355</v>
      </c>
      <c r="T439" s="89" t="s">
        <v>262</v>
      </c>
      <c r="U439" s="89" t="s">
        <v>263</v>
      </c>
      <c r="V439" s="89" t="s">
        <v>264</v>
      </c>
      <c r="X439" s="89" t="s">
        <v>262</v>
      </c>
      <c r="Y439" s="89" t="s">
        <v>263</v>
      </c>
      <c r="Z439" s="89" t="s">
        <v>264</v>
      </c>
      <c r="AB439" s="89" t="s">
        <v>481</v>
      </c>
      <c r="AC439" s="89" t="s">
        <v>482</v>
      </c>
      <c r="AD439" s="89" t="s">
        <v>483</v>
      </c>
      <c r="AF439" s="89" t="s">
        <v>737</v>
      </c>
      <c r="AJ439" s="89" t="s">
        <v>353</v>
      </c>
      <c r="AK439" s="89" t="s">
        <v>354</v>
      </c>
      <c r="AL439" s="89" t="s">
        <v>355</v>
      </c>
      <c r="AN439" s="89" t="s">
        <v>353</v>
      </c>
      <c r="AO439" s="89" t="s">
        <v>354</v>
      </c>
      <c r="AP439" s="89" t="s">
        <v>355</v>
      </c>
      <c r="AR439" s="89" t="s">
        <v>353</v>
      </c>
      <c r="AS439" s="89" t="s">
        <v>354</v>
      </c>
      <c r="AT439" s="89" t="s">
        <v>355</v>
      </c>
    </row>
    <row r="440" spans="1:46" ht="11.25">
      <c r="A440" s="89" t="s">
        <v>657</v>
      </c>
      <c r="B440" s="89" t="s">
        <v>658</v>
      </c>
      <c r="C440" s="89" t="s">
        <v>271</v>
      </c>
      <c r="D440" s="89" t="s">
        <v>657</v>
      </c>
      <c r="E440" s="89" t="s">
        <v>658</v>
      </c>
      <c r="F440" s="89" t="s">
        <v>271</v>
      </c>
      <c r="H440" s="89" t="s">
        <v>266</v>
      </c>
      <c r="I440" s="89" t="s">
        <v>267</v>
      </c>
      <c r="J440" s="89" t="s">
        <v>268</v>
      </c>
      <c r="L440" s="89" t="s">
        <v>266</v>
      </c>
      <c r="M440" s="89" t="s">
        <v>267</v>
      </c>
      <c r="N440" s="89" t="s">
        <v>268</v>
      </c>
      <c r="P440" s="89" t="s">
        <v>266</v>
      </c>
      <c r="Q440" s="89" t="s">
        <v>267</v>
      </c>
      <c r="R440" s="89" t="s">
        <v>268</v>
      </c>
      <c r="T440" s="89" t="s">
        <v>262</v>
      </c>
      <c r="U440" s="89" t="s">
        <v>263</v>
      </c>
      <c r="V440" s="89" t="s">
        <v>264</v>
      </c>
      <c r="X440" s="89" t="s">
        <v>262</v>
      </c>
      <c r="Y440" s="89" t="s">
        <v>263</v>
      </c>
      <c r="Z440" s="89" t="s">
        <v>264</v>
      </c>
      <c r="AB440" s="89" t="s">
        <v>657</v>
      </c>
      <c r="AC440" s="89" t="s">
        <v>658</v>
      </c>
      <c r="AD440" s="89" t="s">
        <v>271</v>
      </c>
      <c r="AJ440" s="89" t="s">
        <v>262</v>
      </c>
      <c r="AK440" s="89" t="s">
        <v>263</v>
      </c>
      <c r="AL440" s="89" t="s">
        <v>264</v>
      </c>
      <c r="AN440" s="89" t="s">
        <v>266</v>
      </c>
      <c r="AO440" s="89" t="s">
        <v>267</v>
      </c>
      <c r="AP440" s="89" t="s">
        <v>268</v>
      </c>
      <c r="AR440" s="89" t="s">
        <v>266</v>
      </c>
      <c r="AS440" s="89" t="s">
        <v>267</v>
      </c>
      <c r="AT440" s="89" t="s">
        <v>268</v>
      </c>
    </row>
    <row r="441" spans="1:46" ht="11.25">
      <c r="A441" s="89" t="s">
        <v>442</v>
      </c>
      <c r="B441" s="89" t="s">
        <v>443</v>
      </c>
      <c r="C441" s="89" t="s">
        <v>444</v>
      </c>
      <c r="D441" s="89" t="s">
        <v>442</v>
      </c>
      <c r="E441" s="89" t="s">
        <v>443</v>
      </c>
      <c r="F441" s="89" t="s">
        <v>444</v>
      </c>
      <c r="H441" s="89" t="s">
        <v>357</v>
      </c>
      <c r="I441" s="89" t="s">
        <v>358</v>
      </c>
      <c r="J441" s="89" t="s">
        <v>359</v>
      </c>
      <c r="L441" s="89" t="s">
        <v>357</v>
      </c>
      <c r="M441" s="89" t="s">
        <v>358</v>
      </c>
      <c r="N441" s="89" t="s">
        <v>359</v>
      </c>
      <c r="P441" s="89" t="s">
        <v>357</v>
      </c>
      <c r="Q441" s="89" t="s">
        <v>358</v>
      </c>
      <c r="R441" s="89" t="s">
        <v>359</v>
      </c>
      <c r="T441" s="89" t="s">
        <v>266</v>
      </c>
      <c r="U441" s="89" t="s">
        <v>267</v>
      </c>
      <c r="V441" s="89" t="s">
        <v>268</v>
      </c>
      <c r="X441" s="89" t="s">
        <v>266</v>
      </c>
      <c r="Y441" s="89" t="s">
        <v>267</v>
      </c>
      <c r="Z441" s="89" t="s">
        <v>268</v>
      </c>
      <c r="AB441" s="89" t="s">
        <v>442</v>
      </c>
      <c r="AC441" s="89" t="s">
        <v>443</v>
      </c>
      <c r="AD441" s="89" t="s">
        <v>444</v>
      </c>
      <c r="AJ441" s="89" t="s">
        <v>262</v>
      </c>
      <c r="AK441" s="89" t="s">
        <v>263</v>
      </c>
      <c r="AL441" s="89" t="s">
        <v>264</v>
      </c>
      <c r="AN441" s="89" t="s">
        <v>357</v>
      </c>
      <c r="AO441" s="89" t="s">
        <v>358</v>
      </c>
      <c r="AP441" s="89" t="s">
        <v>359</v>
      </c>
      <c r="AR441" s="89" t="s">
        <v>357</v>
      </c>
      <c r="AS441" s="89" t="s">
        <v>358</v>
      </c>
      <c r="AT441" s="89" t="s">
        <v>359</v>
      </c>
    </row>
    <row r="442" spans="1:46" ht="11.25">
      <c r="A442" s="89" t="s">
        <v>445</v>
      </c>
      <c r="B442" s="89" t="s">
        <v>446</v>
      </c>
      <c r="C442" s="89" t="s">
        <v>279</v>
      </c>
      <c r="D442" s="89" t="s">
        <v>445</v>
      </c>
      <c r="E442" s="89" t="s">
        <v>446</v>
      </c>
      <c r="F442" s="89" t="s">
        <v>279</v>
      </c>
      <c r="H442" s="89" t="s">
        <v>360</v>
      </c>
      <c r="I442" s="89" t="s">
        <v>361</v>
      </c>
      <c r="J442" s="89" t="s">
        <v>362</v>
      </c>
      <c r="L442" s="89" t="s">
        <v>360</v>
      </c>
      <c r="M442" s="89" t="s">
        <v>361</v>
      </c>
      <c r="N442" s="89" t="s">
        <v>362</v>
      </c>
      <c r="P442" s="89" t="s">
        <v>360</v>
      </c>
      <c r="Q442" s="89" t="s">
        <v>361</v>
      </c>
      <c r="R442" s="89" t="s">
        <v>362</v>
      </c>
      <c r="T442" s="89" t="s">
        <v>266</v>
      </c>
      <c r="U442" s="89" t="s">
        <v>267</v>
      </c>
      <c r="V442" s="89" t="s">
        <v>268</v>
      </c>
      <c r="X442" s="89" t="s">
        <v>266</v>
      </c>
      <c r="Y442" s="89" t="s">
        <v>267</v>
      </c>
      <c r="Z442" s="89" t="s">
        <v>268</v>
      </c>
      <c r="AB442" s="89" t="s">
        <v>445</v>
      </c>
      <c r="AC442" s="89" t="s">
        <v>446</v>
      </c>
      <c r="AD442" s="89" t="s">
        <v>279</v>
      </c>
      <c r="AJ442" s="89" t="s">
        <v>266</v>
      </c>
      <c r="AK442" s="89" t="s">
        <v>267</v>
      </c>
      <c r="AL442" s="89" t="s">
        <v>268</v>
      </c>
      <c r="AN442" s="89" t="s">
        <v>360</v>
      </c>
      <c r="AO442" s="89" t="s">
        <v>361</v>
      </c>
      <c r="AP442" s="89" t="s">
        <v>362</v>
      </c>
      <c r="AR442" s="89" t="s">
        <v>360</v>
      </c>
      <c r="AS442" s="89" t="s">
        <v>361</v>
      </c>
      <c r="AT442" s="89" t="s">
        <v>362</v>
      </c>
    </row>
    <row r="443" spans="1:46" ht="11.25">
      <c r="A443" s="89" t="s">
        <v>447</v>
      </c>
      <c r="B443" s="89" t="s">
        <v>448</v>
      </c>
      <c r="C443" s="89" t="s">
        <v>449</v>
      </c>
      <c r="D443" s="89" t="s">
        <v>447</v>
      </c>
      <c r="E443" s="89" t="s">
        <v>448</v>
      </c>
      <c r="F443" s="89" t="s">
        <v>449</v>
      </c>
      <c r="H443" s="89" t="s">
        <v>360</v>
      </c>
      <c r="I443" s="89" t="s">
        <v>361</v>
      </c>
      <c r="J443" s="89" t="s">
        <v>362</v>
      </c>
      <c r="L443" s="89" t="s">
        <v>360</v>
      </c>
      <c r="M443" s="89" t="s">
        <v>361</v>
      </c>
      <c r="N443" s="89" t="s">
        <v>362</v>
      </c>
      <c r="P443" s="89" t="s">
        <v>360</v>
      </c>
      <c r="Q443" s="89" t="s">
        <v>361</v>
      </c>
      <c r="R443" s="89" t="s">
        <v>362</v>
      </c>
      <c r="T443" s="89" t="s">
        <v>360</v>
      </c>
      <c r="U443" s="89" t="s">
        <v>361</v>
      </c>
      <c r="V443" s="89" t="s">
        <v>362</v>
      </c>
      <c r="X443" s="89" t="s">
        <v>360</v>
      </c>
      <c r="Y443" s="89" t="s">
        <v>361</v>
      </c>
      <c r="Z443" s="89" t="s">
        <v>362</v>
      </c>
      <c r="AB443" s="89" t="s">
        <v>447</v>
      </c>
      <c r="AC443" s="89" t="s">
        <v>448</v>
      </c>
      <c r="AD443" s="89" t="s">
        <v>449</v>
      </c>
      <c r="AJ443" s="89" t="s">
        <v>266</v>
      </c>
      <c r="AK443" s="89" t="s">
        <v>267</v>
      </c>
      <c r="AL443" s="89" t="s">
        <v>268</v>
      </c>
      <c r="AN443" s="89" t="s">
        <v>360</v>
      </c>
      <c r="AO443" s="89" t="s">
        <v>361</v>
      </c>
      <c r="AP443" s="89" t="s">
        <v>362</v>
      </c>
      <c r="AR443" s="89" t="s">
        <v>360</v>
      </c>
      <c r="AS443" s="89" t="s">
        <v>361</v>
      </c>
      <c r="AT443" s="89" t="s">
        <v>362</v>
      </c>
    </row>
    <row r="444" spans="1:46" ht="11.25">
      <c r="A444" s="89" t="s">
        <v>450</v>
      </c>
      <c r="B444" s="89" t="s">
        <v>451</v>
      </c>
      <c r="C444" s="89" t="s">
        <v>316</v>
      </c>
      <c r="D444" s="89" t="s">
        <v>450</v>
      </c>
      <c r="E444" s="89" t="s">
        <v>451</v>
      </c>
      <c r="F444" s="89" t="s">
        <v>316</v>
      </c>
      <c r="H444" s="89" t="s">
        <v>363</v>
      </c>
      <c r="I444" s="89" t="s">
        <v>364</v>
      </c>
      <c r="J444" s="89" t="s">
        <v>365</v>
      </c>
      <c r="L444" s="89" t="s">
        <v>363</v>
      </c>
      <c r="M444" s="89" t="s">
        <v>364</v>
      </c>
      <c r="N444" s="89" t="s">
        <v>365</v>
      </c>
      <c r="P444" s="89" t="s">
        <v>363</v>
      </c>
      <c r="Q444" s="89" t="s">
        <v>364</v>
      </c>
      <c r="R444" s="89" t="s">
        <v>365</v>
      </c>
      <c r="T444" s="89" t="s">
        <v>360</v>
      </c>
      <c r="U444" s="89" t="s">
        <v>361</v>
      </c>
      <c r="V444" s="89" t="s">
        <v>362</v>
      </c>
      <c r="X444" s="89" t="s">
        <v>360</v>
      </c>
      <c r="Y444" s="89" t="s">
        <v>361</v>
      </c>
      <c r="Z444" s="89" t="s">
        <v>362</v>
      </c>
      <c r="AB444" s="89" t="s">
        <v>450</v>
      </c>
      <c r="AC444" s="89" t="s">
        <v>451</v>
      </c>
      <c r="AD444" s="89" t="s">
        <v>316</v>
      </c>
      <c r="AJ444" s="89" t="s">
        <v>266</v>
      </c>
      <c r="AK444" s="89" t="s">
        <v>267</v>
      </c>
      <c r="AL444" s="89" t="s">
        <v>268</v>
      </c>
      <c r="AN444" s="89" t="s">
        <v>363</v>
      </c>
      <c r="AO444" s="89" t="s">
        <v>364</v>
      </c>
      <c r="AP444" s="89" t="s">
        <v>365</v>
      </c>
      <c r="AR444" s="89" t="s">
        <v>363</v>
      </c>
      <c r="AS444" s="89" t="s">
        <v>364</v>
      </c>
      <c r="AT444" s="89" t="s">
        <v>365</v>
      </c>
    </row>
    <row r="445" spans="1:46" ht="11.25">
      <c r="A445" s="89" t="s">
        <v>452</v>
      </c>
      <c r="B445" s="89" t="s">
        <v>453</v>
      </c>
      <c r="C445" s="89" t="s">
        <v>407</v>
      </c>
      <c r="D445" s="89" t="s">
        <v>452</v>
      </c>
      <c r="E445" s="89" t="s">
        <v>453</v>
      </c>
      <c r="F445" s="89" t="s">
        <v>407</v>
      </c>
      <c r="H445" s="89" t="s">
        <v>366</v>
      </c>
      <c r="I445" s="89" t="s">
        <v>367</v>
      </c>
      <c r="J445" s="89" t="s">
        <v>264</v>
      </c>
      <c r="L445" s="89" t="s">
        <v>366</v>
      </c>
      <c r="M445" s="89" t="s">
        <v>367</v>
      </c>
      <c r="N445" s="89" t="s">
        <v>264</v>
      </c>
      <c r="P445" s="89" t="s">
        <v>366</v>
      </c>
      <c r="Q445" s="89" t="s">
        <v>367</v>
      </c>
      <c r="R445" s="89" t="s">
        <v>264</v>
      </c>
      <c r="T445" s="89" t="s">
        <v>366</v>
      </c>
      <c r="U445" s="89" t="s">
        <v>367</v>
      </c>
      <c r="V445" s="89" t="s">
        <v>264</v>
      </c>
      <c r="X445" s="89" t="s">
        <v>366</v>
      </c>
      <c r="Y445" s="89" t="s">
        <v>367</v>
      </c>
      <c r="Z445" s="89" t="s">
        <v>264</v>
      </c>
      <c r="AB445" s="89" t="s">
        <v>452</v>
      </c>
      <c r="AC445" s="89" t="s">
        <v>453</v>
      </c>
      <c r="AD445" s="89" t="s">
        <v>407</v>
      </c>
      <c r="AJ445" s="89" t="s">
        <v>357</v>
      </c>
      <c r="AK445" s="89" t="s">
        <v>358</v>
      </c>
      <c r="AL445" s="89" t="s">
        <v>359</v>
      </c>
      <c r="AN445" s="89" t="s">
        <v>366</v>
      </c>
      <c r="AO445" s="89" t="s">
        <v>367</v>
      </c>
      <c r="AP445" s="89" t="s">
        <v>264</v>
      </c>
      <c r="AR445" s="89" t="s">
        <v>366</v>
      </c>
      <c r="AS445" s="89" t="s">
        <v>367</v>
      </c>
      <c r="AT445" s="89" t="s">
        <v>264</v>
      </c>
    </row>
    <row r="446" spans="1:46" ht="11.25">
      <c r="A446" s="89" t="s">
        <v>454</v>
      </c>
      <c r="B446" s="89" t="s">
        <v>455</v>
      </c>
      <c r="C446" s="89" t="s">
        <v>316</v>
      </c>
      <c r="D446" s="89" t="s">
        <v>454</v>
      </c>
      <c r="E446" s="89" t="s">
        <v>455</v>
      </c>
      <c r="F446" s="89" t="s">
        <v>316</v>
      </c>
      <c r="H446" s="89" t="s">
        <v>368</v>
      </c>
      <c r="I446" s="89" t="s">
        <v>369</v>
      </c>
      <c r="J446" s="89" t="s">
        <v>370</v>
      </c>
      <c r="L446" s="89" t="s">
        <v>368</v>
      </c>
      <c r="M446" s="89" t="s">
        <v>369</v>
      </c>
      <c r="N446" s="89" t="s">
        <v>370</v>
      </c>
      <c r="P446" s="89" t="s">
        <v>368</v>
      </c>
      <c r="Q446" s="89" t="s">
        <v>369</v>
      </c>
      <c r="R446" s="89" t="s">
        <v>370</v>
      </c>
      <c r="T446" s="89" t="s">
        <v>366</v>
      </c>
      <c r="U446" s="89" t="s">
        <v>367</v>
      </c>
      <c r="V446" s="89" t="s">
        <v>264</v>
      </c>
      <c r="X446" s="89" t="s">
        <v>366</v>
      </c>
      <c r="Y446" s="89" t="s">
        <v>367</v>
      </c>
      <c r="Z446" s="89" t="s">
        <v>264</v>
      </c>
      <c r="AB446" s="89" t="s">
        <v>262</v>
      </c>
      <c r="AC446" s="89" t="s">
        <v>263</v>
      </c>
      <c r="AD446" s="89" t="s">
        <v>264</v>
      </c>
      <c r="AJ446" s="89" t="s">
        <v>360</v>
      </c>
      <c r="AK446" s="89" t="s">
        <v>361</v>
      </c>
      <c r="AL446" s="89" t="s">
        <v>362</v>
      </c>
      <c r="AN446" s="89" t="s">
        <v>368</v>
      </c>
      <c r="AO446" s="89" t="s">
        <v>369</v>
      </c>
      <c r="AP446" s="89" t="s">
        <v>370</v>
      </c>
      <c r="AR446" s="89" t="s">
        <v>368</v>
      </c>
      <c r="AS446" s="89" t="s">
        <v>369</v>
      </c>
      <c r="AT446" s="89" t="s">
        <v>370</v>
      </c>
    </row>
    <row r="447" spans="1:46" ht="11.25">
      <c r="A447" s="89" t="s">
        <v>456</v>
      </c>
      <c r="B447" s="89" t="s">
        <v>457</v>
      </c>
      <c r="C447" s="89" t="s">
        <v>458</v>
      </c>
      <c r="D447" s="89" t="s">
        <v>456</v>
      </c>
      <c r="E447" s="89" t="s">
        <v>457</v>
      </c>
      <c r="F447" s="89" t="s">
        <v>458</v>
      </c>
      <c r="H447" s="89" t="s">
        <v>269</v>
      </c>
      <c r="I447" s="89" t="s">
        <v>270</v>
      </c>
      <c r="J447" s="89" t="s">
        <v>271</v>
      </c>
      <c r="L447" s="89" t="s">
        <v>269</v>
      </c>
      <c r="M447" s="89" t="s">
        <v>270</v>
      </c>
      <c r="N447" s="89" t="s">
        <v>271</v>
      </c>
      <c r="P447" s="89" t="s">
        <v>269</v>
      </c>
      <c r="Q447" s="89" t="s">
        <v>270</v>
      </c>
      <c r="R447" s="89" t="s">
        <v>271</v>
      </c>
      <c r="T447" s="89" t="s">
        <v>269</v>
      </c>
      <c r="U447" s="89" t="s">
        <v>270</v>
      </c>
      <c r="V447" s="89" t="s">
        <v>271</v>
      </c>
      <c r="X447" s="89" t="s">
        <v>269</v>
      </c>
      <c r="Y447" s="89" t="s">
        <v>270</v>
      </c>
      <c r="Z447" s="89" t="s">
        <v>271</v>
      </c>
      <c r="AB447" s="89" t="s">
        <v>262</v>
      </c>
      <c r="AC447" s="89" t="s">
        <v>263</v>
      </c>
      <c r="AD447" s="89" t="s">
        <v>264</v>
      </c>
      <c r="AJ447" s="89" t="s">
        <v>360</v>
      </c>
      <c r="AK447" s="89" t="s">
        <v>361</v>
      </c>
      <c r="AL447" s="89" t="s">
        <v>362</v>
      </c>
      <c r="AN447" s="89" t="s">
        <v>269</v>
      </c>
      <c r="AO447" s="89" t="s">
        <v>270</v>
      </c>
      <c r="AP447" s="89" t="s">
        <v>271</v>
      </c>
      <c r="AR447" s="89" t="s">
        <v>269</v>
      </c>
      <c r="AS447" s="89" t="s">
        <v>270</v>
      </c>
      <c r="AT447" s="89" t="s">
        <v>271</v>
      </c>
    </row>
    <row r="448" spans="1:46" ht="11.25">
      <c r="A448" s="89" t="s">
        <v>459</v>
      </c>
      <c r="B448" s="89" t="s">
        <v>460</v>
      </c>
      <c r="C448" s="89" t="s">
        <v>407</v>
      </c>
      <c r="D448" s="89" t="s">
        <v>459</v>
      </c>
      <c r="E448" s="89" t="s">
        <v>460</v>
      </c>
      <c r="F448" s="89" t="s">
        <v>407</v>
      </c>
      <c r="H448" s="89" t="s">
        <v>371</v>
      </c>
      <c r="I448" s="89" t="s">
        <v>372</v>
      </c>
      <c r="J448" s="89" t="s">
        <v>264</v>
      </c>
      <c r="L448" s="89" t="s">
        <v>371</v>
      </c>
      <c r="M448" s="89" t="s">
        <v>372</v>
      </c>
      <c r="N448" s="89" t="s">
        <v>264</v>
      </c>
      <c r="P448" s="89" t="s">
        <v>371</v>
      </c>
      <c r="Q448" s="89" t="s">
        <v>372</v>
      </c>
      <c r="R448" s="89" t="s">
        <v>264</v>
      </c>
      <c r="T448" s="89" t="s">
        <v>269</v>
      </c>
      <c r="U448" s="89" t="s">
        <v>270</v>
      </c>
      <c r="V448" s="89" t="s">
        <v>271</v>
      </c>
      <c r="X448" s="89" t="s">
        <v>269</v>
      </c>
      <c r="Y448" s="89" t="s">
        <v>270</v>
      </c>
      <c r="Z448" s="89" t="s">
        <v>271</v>
      </c>
      <c r="AB448" s="89" t="s">
        <v>266</v>
      </c>
      <c r="AC448" s="89" t="s">
        <v>267</v>
      </c>
      <c r="AD448" s="89" t="s">
        <v>268</v>
      </c>
      <c r="AJ448" s="89" t="s">
        <v>360</v>
      </c>
      <c r="AK448" s="89" t="s">
        <v>361</v>
      </c>
      <c r="AL448" s="89" t="s">
        <v>362</v>
      </c>
      <c r="AN448" s="89" t="s">
        <v>371</v>
      </c>
      <c r="AO448" s="89" t="s">
        <v>372</v>
      </c>
      <c r="AP448" s="89" t="s">
        <v>264</v>
      </c>
      <c r="AR448" s="89" t="s">
        <v>371</v>
      </c>
      <c r="AS448" s="89" t="s">
        <v>372</v>
      </c>
      <c r="AT448" s="89" t="s">
        <v>264</v>
      </c>
    </row>
    <row r="449" spans="1:46" ht="11.25">
      <c r="A449" s="89" t="s">
        <v>461</v>
      </c>
      <c r="B449" s="89" t="s">
        <v>462</v>
      </c>
      <c r="C449" s="89" t="s">
        <v>309</v>
      </c>
      <c r="D449" s="89" t="s">
        <v>461</v>
      </c>
      <c r="E449" s="89" t="s">
        <v>462</v>
      </c>
      <c r="F449" s="89" t="s">
        <v>309</v>
      </c>
      <c r="H449" s="89" t="s">
        <v>672</v>
      </c>
      <c r="I449" s="89" t="s">
        <v>673</v>
      </c>
      <c r="J449" s="89" t="s">
        <v>362</v>
      </c>
      <c r="L449" s="89" t="s">
        <v>672</v>
      </c>
      <c r="M449" s="89" t="s">
        <v>673</v>
      </c>
      <c r="N449" s="89" t="s">
        <v>362</v>
      </c>
      <c r="P449" s="89" t="s">
        <v>672</v>
      </c>
      <c r="Q449" s="89" t="s">
        <v>673</v>
      </c>
      <c r="R449" s="89" t="s">
        <v>362</v>
      </c>
      <c r="T449" s="89" t="s">
        <v>672</v>
      </c>
      <c r="U449" s="89" t="s">
        <v>673</v>
      </c>
      <c r="V449" s="89" t="s">
        <v>362</v>
      </c>
      <c r="X449" s="89" t="s">
        <v>672</v>
      </c>
      <c r="Y449" s="89" t="s">
        <v>673</v>
      </c>
      <c r="Z449" s="89" t="s">
        <v>362</v>
      </c>
      <c r="AB449" s="89" t="s">
        <v>266</v>
      </c>
      <c r="AC449" s="89" t="s">
        <v>267</v>
      </c>
      <c r="AD449" s="89" t="s">
        <v>268</v>
      </c>
      <c r="AJ449" s="89" t="s">
        <v>360</v>
      </c>
      <c r="AK449" s="89" t="s">
        <v>361</v>
      </c>
      <c r="AL449" s="89" t="s">
        <v>362</v>
      </c>
      <c r="AN449" s="89" t="s">
        <v>672</v>
      </c>
      <c r="AO449" s="89" t="s">
        <v>673</v>
      </c>
      <c r="AP449" s="89" t="s">
        <v>362</v>
      </c>
      <c r="AR449" s="89" t="s">
        <v>672</v>
      </c>
      <c r="AS449" s="89" t="s">
        <v>673</v>
      </c>
      <c r="AT449" s="89" t="s">
        <v>362</v>
      </c>
    </row>
    <row r="450" spans="1:46" ht="11.25">
      <c r="A450" s="89" t="s">
        <v>723</v>
      </c>
      <c r="B450" s="89" t="s">
        <v>464</v>
      </c>
      <c r="C450" s="89" t="s">
        <v>724</v>
      </c>
      <c r="D450" s="89" t="s">
        <v>723</v>
      </c>
      <c r="E450" s="89" t="s">
        <v>464</v>
      </c>
      <c r="F450" s="89" t="s">
        <v>724</v>
      </c>
      <c r="H450" s="89" t="s">
        <v>672</v>
      </c>
      <c r="I450" s="89" t="s">
        <v>673</v>
      </c>
      <c r="J450" s="89" t="s">
        <v>362</v>
      </c>
      <c r="L450" s="89" t="s">
        <v>672</v>
      </c>
      <c r="M450" s="89" t="s">
        <v>673</v>
      </c>
      <c r="N450" s="89" t="s">
        <v>362</v>
      </c>
      <c r="P450" s="89" t="s">
        <v>672</v>
      </c>
      <c r="Q450" s="89" t="s">
        <v>673</v>
      </c>
      <c r="R450" s="89" t="s">
        <v>362</v>
      </c>
      <c r="T450" s="89" t="s">
        <v>672</v>
      </c>
      <c r="U450" s="89" t="s">
        <v>673</v>
      </c>
      <c r="V450" s="89" t="s">
        <v>362</v>
      </c>
      <c r="X450" s="89" t="s">
        <v>672</v>
      </c>
      <c r="Y450" s="89" t="s">
        <v>673</v>
      </c>
      <c r="Z450" s="89" t="s">
        <v>362</v>
      </c>
      <c r="AB450" s="89" t="s">
        <v>454</v>
      </c>
      <c r="AC450" s="89" t="s">
        <v>455</v>
      </c>
      <c r="AD450" s="89" t="s">
        <v>316</v>
      </c>
      <c r="AJ450" s="89" t="s">
        <v>363</v>
      </c>
      <c r="AK450" s="89" t="s">
        <v>364</v>
      </c>
      <c r="AL450" s="89" t="s">
        <v>365</v>
      </c>
      <c r="AN450" s="89" t="s">
        <v>672</v>
      </c>
      <c r="AO450" s="89" t="s">
        <v>673</v>
      </c>
      <c r="AP450" s="89" t="s">
        <v>362</v>
      </c>
      <c r="AR450" s="89" t="s">
        <v>672</v>
      </c>
      <c r="AS450" s="89" t="s">
        <v>673</v>
      </c>
      <c r="AT450" s="89" t="s">
        <v>362</v>
      </c>
    </row>
    <row r="451" spans="1:46" ht="11.25">
      <c r="A451" s="89" t="s">
        <v>463</v>
      </c>
      <c r="B451" s="89" t="s">
        <v>464</v>
      </c>
      <c r="C451" s="89" t="s">
        <v>362</v>
      </c>
      <c r="D451" s="89" t="s">
        <v>463</v>
      </c>
      <c r="E451" s="89" t="s">
        <v>464</v>
      </c>
      <c r="F451" s="89" t="s">
        <v>362</v>
      </c>
      <c r="H451" s="89" t="s">
        <v>674</v>
      </c>
      <c r="I451" s="89" t="s">
        <v>673</v>
      </c>
      <c r="J451" s="89" t="s">
        <v>675</v>
      </c>
      <c r="L451" s="89" t="s">
        <v>674</v>
      </c>
      <c r="M451" s="89" t="s">
        <v>673</v>
      </c>
      <c r="N451" s="89" t="s">
        <v>675</v>
      </c>
      <c r="P451" s="89" t="s">
        <v>674</v>
      </c>
      <c r="Q451" s="89" t="s">
        <v>673</v>
      </c>
      <c r="R451" s="89" t="s">
        <v>675</v>
      </c>
      <c r="T451" s="89" t="s">
        <v>674</v>
      </c>
      <c r="U451" s="89" t="s">
        <v>673</v>
      </c>
      <c r="V451" s="89" t="s">
        <v>675</v>
      </c>
      <c r="X451" s="89" t="s">
        <v>674</v>
      </c>
      <c r="Y451" s="89" t="s">
        <v>673</v>
      </c>
      <c r="Z451" s="89" t="s">
        <v>675</v>
      </c>
      <c r="AB451" s="89" t="s">
        <v>456</v>
      </c>
      <c r="AC451" s="89" t="s">
        <v>457</v>
      </c>
      <c r="AD451" s="89" t="s">
        <v>458</v>
      </c>
      <c r="AJ451" s="89" t="s">
        <v>366</v>
      </c>
      <c r="AK451" s="89" t="s">
        <v>367</v>
      </c>
      <c r="AL451" s="89" t="s">
        <v>264</v>
      </c>
      <c r="AN451" s="89" t="s">
        <v>674</v>
      </c>
      <c r="AO451" s="89" t="s">
        <v>673</v>
      </c>
      <c r="AP451" s="89" t="s">
        <v>675</v>
      </c>
      <c r="AR451" s="89" t="s">
        <v>674</v>
      </c>
      <c r="AS451" s="89" t="s">
        <v>673</v>
      </c>
      <c r="AT451" s="89" t="s">
        <v>675</v>
      </c>
    </row>
    <row r="452" spans="1:46" ht="11.25">
      <c r="A452" s="89" t="s">
        <v>360</v>
      </c>
      <c r="B452" s="89" t="s">
        <v>361</v>
      </c>
      <c r="C452" s="89" t="s">
        <v>362</v>
      </c>
      <c r="D452" s="89" t="s">
        <v>360</v>
      </c>
      <c r="E452" s="89" t="s">
        <v>361</v>
      </c>
      <c r="F452" s="89" t="s">
        <v>362</v>
      </c>
      <c r="H452" s="89" t="s">
        <v>676</v>
      </c>
      <c r="I452" s="89" t="s">
        <v>673</v>
      </c>
      <c r="J452" s="89" t="s">
        <v>677</v>
      </c>
      <c r="L452" s="89" t="s">
        <v>676</v>
      </c>
      <c r="M452" s="89" t="s">
        <v>673</v>
      </c>
      <c r="N452" s="89" t="s">
        <v>677</v>
      </c>
      <c r="P452" s="89" t="s">
        <v>676</v>
      </c>
      <c r="Q452" s="89" t="s">
        <v>673</v>
      </c>
      <c r="R452" s="89" t="s">
        <v>677</v>
      </c>
      <c r="T452" s="89" t="s">
        <v>674</v>
      </c>
      <c r="U452" s="89" t="s">
        <v>673</v>
      </c>
      <c r="V452" s="89" t="s">
        <v>675</v>
      </c>
      <c r="X452" s="89" t="s">
        <v>674</v>
      </c>
      <c r="Y452" s="89" t="s">
        <v>673</v>
      </c>
      <c r="Z452" s="89" t="s">
        <v>675</v>
      </c>
      <c r="AB452" s="89" t="s">
        <v>459</v>
      </c>
      <c r="AC452" s="89" t="s">
        <v>460</v>
      </c>
      <c r="AD452" s="89" t="s">
        <v>407</v>
      </c>
      <c r="AJ452" s="89" t="s">
        <v>366</v>
      </c>
      <c r="AK452" s="89" t="s">
        <v>367</v>
      </c>
      <c r="AL452" s="89" t="s">
        <v>264</v>
      </c>
      <c r="AN452" s="89" t="s">
        <v>676</v>
      </c>
      <c r="AO452" s="89" t="s">
        <v>673</v>
      </c>
      <c r="AP452" s="89" t="s">
        <v>677</v>
      </c>
      <c r="AR452" s="89" t="s">
        <v>676</v>
      </c>
      <c r="AS452" s="89" t="s">
        <v>673</v>
      </c>
      <c r="AT452" s="89" t="s">
        <v>677</v>
      </c>
    </row>
    <row r="453" spans="1:46" ht="11.25">
      <c r="A453" s="89" t="s">
        <v>360</v>
      </c>
      <c r="B453" s="89" t="s">
        <v>361</v>
      </c>
      <c r="C453" s="89" t="s">
        <v>362</v>
      </c>
      <c r="D453" s="89" t="s">
        <v>360</v>
      </c>
      <c r="E453" s="89" t="s">
        <v>361</v>
      </c>
      <c r="F453" s="89" t="s">
        <v>362</v>
      </c>
      <c r="H453" s="89" t="s">
        <v>676</v>
      </c>
      <c r="I453" s="89" t="s">
        <v>673</v>
      </c>
      <c r="J453" s="89" t="s">
        <v>677</v>
      </c>
      <c r="L453" s="89" t="s">
        <v>676</v>
      </c>
      <c r="M453" s="89" t="s">
        <v>673</v>
      </c>
      <c r="N453" s="89" t="s">
        <v>677</v>
      </c>
      <c r="P453" s="89" t="s">
        <v>676</v>
      </c>
      <c r="Q453" s="89" t="s">
        <v>673</v>
      </c>
      <c r="R453" s="89" t="s">
        <v>677</v>
      </c>
      <c r="T453" s="89" t="s">
        <v>676</v>
      </c>
      <c r="U453" s="89" t="s">
        <v>673</v>
      </c>
      <c r="V453" s="89" t="s">
        <v>677</v>
      </c>
      <c r="X453" s="89" t="s">
        <v>676</v>
      </c>
      <c r="Y453" s="89" t="s">
        <v>673</v>
      </c>
      <c r="Z453" s="89" t="s">
        <v>677</v>
      </c>
      <c r="AB453" s="89" t="s">
        <v>461</v>
      </c>
      <c r="AC453" s="89" t="s">
        <v>462</v>
      </c>
      <c r="AD453" s="89" t="s">
        <v>309</v>
      </c>
      <c r="AJ453" s="89" t="s">
        <v>366</v>
      </c>
      <c r="AK453" s="89" t="s">
        <v>367</v>
      </c>
      <c r="AL453" s="89" t="s">
        <v>264</v>
      </c>
      <c r="AN453" s="89" t="s">
        <v>676</v>
      </c>
      <c r="AO453" s="89" t="s">
        <v>673</v>
      </c>
      <c r="AP453" s="89" t="s">
        <v>677</v>
      </c>
      <c r="AR453" s="89" t="s">
        <v>676</v>
      </c>
      <c r="AS453" s="89" t="s">
        <v>673</v>
      </c>
      <c r="AT453" s="89" t="s">
        <v>677</v>
      </c>
    </row>
    <row r="454" spans="1:46" ht="11.25">
      <c r="A454" s="89" t="s">
        <v>465</v>
      </c>
      <c r="B454" s="89" t="s">
        <v>466</v>
      </c>
      <c r="C454" s="89" t="s">
        <v>279</v>
      </c>
      <c r="D454" s="89" t="s">
        <v>465</v>
      </c>
      <c r="E454" s="89" t="s">
        <v>466</v>
      </c>
      <c r="F454" s="89" t="s">
        <v>279</v>
      </c>
      <c r="H454" s="89" t="s">
        <v>678</v>
      </c>
      <c r="I454" s="89" t="s">
        <v>673</v>
      </c>
      <c r="J454" s="89" t="s">
        <v>679</v>
      </c>
      <c r="L454" s="89" t="s">
        <v>678</v>
      </c>
      <c r="M454" s="89" t="s">
        <v>673</v>
      </c>
      <c r="N454" s="89" t="s">
        <v>679</v>
      </c>
      <c r="P454" s="89" t="s">
        <v>678</v>
      </c>
      <c r="Q454" s="89" t="s">
        <v>673</v>
      </c>
      <c r="R454" s="89" t="s">
        <v>679</v>
      </c>
      <c r="T454" s="89" t="s">
        <v>676</v>
      </c>
      <c r="U454" s="89" t="s">
        <v>673</v>
      </c>
      <c r="V454" s="89" t="s">
        <v>677</v>
      </c>
      <c r="X454" s="89" t="s">
        <v>676</v>
      </c>
      <c r="Y454" s="89" t="s">
        <v>673</v>
      </c>
      <c r="Z454" s="89" t="s">
        <v>677</v>
      </c>
      <c r="AB454" s="89" t="s">
        <v>723</v>
      </c>
      <c r="AC454" s="89" t="s">
        <v>464</v>
      </c>
      <c r="AD454" s="89" t="s">
        <v>724</v>
      </c>
      <c r="AJ454" s="89" t="s">
        <v>368</v>
      </c>
      <c r="AK454" s="89" t="s">
        <v>369</v>
      </c>
      <c r="AL454" s="89" t="s">
        <v>370</v>
      </c>
      <c r="AN454" s="89" t="s">
        <v>678</v>
      </c>
      <c r="AO454" s="89" t="s">
        <v>673</v>
      </c>
      <c r="AP454" s="89" t="s">
        <v>679</v>
      </c>
      <c r="AR454" s="89" t="s">
        <v>678</v>
      </c>
      <c r="AS454" s="89" t="s">
        <v>673</v>
      </c>
      <c r="AT454" s="89" t="s">
        <v>679</v>
      </c>
    </row>
    <row r="455" spans="1:46" ht="11.25">
      <c r="A455" s="89" t="s">
        <v>467</v>
      </c>
      <c r="B455" s="89" t="s">
        <v>468</v>
      </c>
      <c r="C455" s="89" t="s">
        <v>279</v>
      </c>
      <c r="D455" s="89" t="s">
        <v>467</v>
      </c>
      <c r="E455" s="89" t="s">
        <v>468</v>
      </c>
      <c r="F455" s="89" t="s">
        <v>279</v>
      </c>
      <c r="H455" s="89" t="s">
        <v>678</v>
      </c>
      <c r="I455" s="89" t="s">
        <v>673</v>
      </c>
      <c r="J455" s="89" t="s">
        <v>679</v>
      </c>
      <c r="L455" s="89" t="s">
        <v>678</v>
      </c>
      <c r="M455" s="89" t="s">
        <v>673</v>
      </c>
      <c r="N455" s="89" t="s">
        <v>679</v>
      </c>
      <c r="P455" s="89" t="s">
        <v>678</v>
      </c>
      <c r="Q455" s="89" t="s">
        <v>673</v>
      </c>
      <c r="R455" s="89" t="s">
        <v>679</v>
      </c>
      <c r="T455" s="89" t="s">
        <v>678</v>
      </c>
      <c r="U455" s="89" t="s">
        <v>673</v>
      </c>
      <c r="V455" s="89" t="s">
        <v>679</v>
      </c>
      <c r="X455" s="89" t="s">
        <v>678</v>
      </c>
      <c r="Y455" s="89" t="s">
        <v>673</v>
      </c>
      <c r="Z455" s="89" t="s">
        <v>679</v>
      </c>
      <c r="AB455" s="89" t="s">
        <v>463</v>
      </c>
      <c r="AC455" s="89" t="s">
        <v>464</v>
      </c>
      <c r="AD455" s="89" t="s">
        <v>362</v>
      </c>
      <c r="AJ455" s="89" t="s">
        <v>269</v>
      </c>
      <c r="AK455" s="89" t="s">
        <v>270</v>
      </c>
      <c r="AL455" s="89" t="s">
        <v>271</v>
      </c>
      <c r="AN455" s="89" t="s">
        <v>678</v>
      </c>
      <c r="AO455" s="89" t="s">
        <v>673</v>
      </c>
      <c r="AP455" s="89" t="s">
        <v>679</v>
      </c>
      <c r="AR455" s="89" t="s">
        <v>678</v>
      </c>
      <c r="AS455" s="89" t="s">
        <v>673</v>
      </c>
      <c r="AT455" s="89" t="s">
        <v>679</v>
      </c>
    </row>
    <row r="456" spans="1:46" ht="11.25">
      <c r="A456" s="89" t="s">
        <v>469</v>
      </c>
      <c r="B456" s="89" t="s">
        <v>470</v>
      </c>
      <c r="C456" s="89" t="s">
        <v>341</v>
      </c>
      <c r="D456" s="89" t="s">
        <v>469</v>
      </c>
      <c r="E456" s="89" t="s">
        <v>470</v>
      </c>
      <c r="F456" s="89" t="s">
        <v>341</v>
      </c>
      <c r="H456" s="89" t="s">
        <v>680</v>
      </c>
      <c r="I456" s="89" t="s">
        <v>673</v>
      </c>
      <c r="J456" s="89" t="s">
        <v>681</v>
      </c>
      <c r="L456" s="89" t="s">
        <v>680</v>
      </c>
      <c r="M456" s="89" t="s">
        <v>673</v>
      </c>
      <c r="N456" s="89" t="s">
        <v>681</v>
      </c>
      <c r="P456" s="89" t="s">
        <v>680</v>
      </c>
      <c r="Q456" s="89" t="s">
        <v>673</v>
      </c>
      <c r="R456" s="89" t="s">
        <v>681</v>
      </c>
      <c r="T456" s="89" t="s">
        <v>678</v>
      </c>
      <c r="U456" s="89" t="s">
        <v>673</v>
      </c>
      <c r="V456" s="89" t="s">
        <v>679</v>
      </c>
      <c r="X456" s="89" t="s">
        <v>678</v>
      </c>
      <c r="Y456" s="89" t="s">
        <v>673</v>
      </c>
      <c r="Z456" s="89" t="s">
        <v>679</v>
      </c>
      <c r="AB456" s="89" t="s">
        <v>360</v>
      </c>
      <c r="AC456" s="89" t="s">
        <v>361</v>
      </c>
      <c r="AD456" s="89" t="s">
        <v>362</v>
      </c>
      <c r="AJ456" s="89" t="s">
        <v>269</v>
      </c>
      <c r="AK456" s="89" t="s">
        <v>270</v>
      </c>
      <c r="AL456" s="89" t="s">
        <v>271</v>
      </c>
      <c r="AN456" s="89" t="s">
        <v>680</v>
      </c>
      <c r="AO456" s="89" t="s">
        <v>673</v>
      </c>
      <c r="AP456" s="89" t="s">
        <v>681</v>
      </c>
      <c r="AR456" s="89" t="s">
        <v>680</v>
      </c>
      <c r="AS456" s="89" t="s">
        <v>673</v>
      </c>
      <c r="AT456" s="89" t="s">
        <v>681</v>
      </c>
    </row>
    <row r="457" spans="1:46" ht="11.25">
      <c r="A457" s="89" t="s">
        <v>471</v>
      </c>
      <c r="B457" s="89" t="s">
        <v>472</v>
      </c>
      <c r="C457" s="89" t="s">
        <v>309</v>
      </c>
      <c r="D457" s="89" t="s">
        <v>471</v>
      </c>
      <c r="E457" s="89" t="s">
        <v>472</v>
      </c>
      <c r="F457" s="89" t="s">
        <v>309</v>
      </c>
      <c r="H457" s="89" t="s">
        <v>682</v>
      </c>
      <c r="I457" s="89" t="s">
        <v>673</v>
      </c>
      <c r="J457" s="89" t="s">
        <v>683</v>
      </c>
      <c r="L457" s="89" t="s">
        <v>682</v>
      </c>
      <c r="M457" s="89" t="s">
        <v>673</v>
      </c>
      <c r="N457" s="89" t="s">
        <v>683</v>
      </c>
      <c r="P457" s="89" t="s">
        <v>682</v>
      </c>
      <c r="Q457" s="89" t="s">
        <v>673</v>
      </c>
      <c r="R457" s="89" t="s">
        <v>683</v>
      </c>
      <c r="T457" s="89" t="s">
        <v>680</v>
      </c>
      <c r="U457" s="89" t="s">
        <v>673</v>
      </c>
      <c r="V457" s="89" t="s">
        <v>681</v>
      </c>
      <c r="X457" s="89" t="s">
        <v>680</v>
      </c>
      <c r="Y457" s="89" t="s">
        <v>673</v>
      </c>
      <c r="Z457" s="89" t="s">
        <v>681</v>
      </c>
      <c r="AB457" s="89" t="s">
        <v>360</v>
      </c>
      <c r="AC457" s="89" t="s">
        <v>361</v>
      </c>
      <c r="AD457" s="89" t="s">
        <v>362</v>
      </c>
      <c r="AJ457" s="89" t="s">
        <v>269</v>
      </c>
      <c r="AK457" s="89" t="s">
        <v>270</v>
      </c>
      <c r="AL457" s="89" t="s">
        <v>271</v>
      </c>
      <c r="AN457" s="89" t="s">
        <v>682</v>
      </c>
      <c r="AO457" s="89" t="s">
        <v>673</v>
      </c>
      <c r="AP457" s="89" t="s">
        <v>683</v>
      </c>
      <c r="AR457" s="89" t="s">
        <v>682</v>
      </c>
      <c r="AS457" s="89" t="s">
        <v>673</v>
      </c>
      <c r="AT457" s="89" t="s">
        <v>683</v>
      </c>
    </row>
    <row r="458" spans="1:46" ht="11.25">
      <c r="A458" s="89" t="s">
        <v>473</v>
      </c>
      <c r="B458" s="89" t="s">
        <v>474</v>
      </c>
      <c r="C458" s="89" t="s">
        <v>404</v>
      </c>
      <c r="D458" s="89" t="s">
        <v>473</v>
      </c>
      <c r="E458" s="89" t="s">
        <v>474</v>
      </c>
      <c r="F458" s="89" t="s">
        <v>404</v>
      </c>
      <c r="H458" s="89" t="s">
        <v>682</v>
      </c>
      <c r="I458" s="89" t="s">
        <v>673</v>
      </c>
      <c r="J458" s="89" t="s">
        <v>683</v>
      </c>
      <c r="L458" s="89" t="s">
        <v>682</v>
      </c>
      <c r="M458" s="89" t="s">
        <v>673</v>
      </c>
      <c r="N458" s="89" t="s">
        <v>683</v>
      </c>
      <c r="P458" s="89" t="s">
        <v>682</v>
      </c>
      <c r="Q458" s="89" t="s">
        <v>673</v>
      </c>
      <c r="R458" s="89" t="s">
        <v>683</v>
      </c>
      <c r="T458" s="89" t="s">
        <v>680</v>
      </c>
      <c r="U458" s="89" t="s">
        <v>673</v>
      </c>
      <c r="V458" s="89" t="s">
        <v>681</v>
      </c>
      <c r="X458" s="89" t="s">
        <v>680</v>
      </c>
      <c r="Y458" s="89" t="s">
        <v>673</v>
      </c>
      <c r="Z458" s="89" t="s">
        <v>681</v>
      </c>
      <c r="AB458" s="89" t="s">
        <v>360</v>
      </c>
      <c r="AC458" s="89" t="s">
        <v>361</v>
      </c>
      <c r="AD458" s="89" t="s">
        <v>362</v>
      </c>
      <c r="AJ458" s="89" t="s">
        <v>371</v>
      </c>
      <c r="AK458" s="89" t="s">
        <v>372</v>
      </c>
      <c r="AL458" s="89" t="s">
        <v>264</v>
      </c>
      <c r="AN458" s="89" t="s">
        <v>682</v>
      </c>
      <c r="AO458" s="89" t="s">
        <v>673</v>
      </c>
      <c r="AP458" s="89" t="s">
        <v>683</v>
      </c>
      <c r="AR458" s="89" t="s">
        <v>682</v>
      </c>
      <c r="AS458" s="89" t="s">
        <v>673</v>
      </c>
      <c r="AT458" s="89" t="s">
        <v>683</v>
      </c>
    </row>
    <row r="459" spans="1:46" ht="11.25">
      <c r="A459" s="89" t="s">
        <v>475</v>
      </c>
      <c r="B459" s="89" t="s">
        <v>476</v>
      </c>
      <c r="C459" s="89" t="s">
        <v>316</v>
      </c>
      <c r="D459" s="89" t="s">
        <v>475</v>
      </c>
      <c r="E459" s="89" t="s">
        <v>476</v>
      </c>
      <c r="F459" s="89" t="s">
        <v>316</v>
      </c>
      <c r="H459" s="89" t="s">
        <v>684</v>
      </c>
      <c r="I459" s="89" t="s">
        <v>685</v>
      </c>
      <c r="J459" s="89" t="s">
        <v>362</v>
      </c>
      <c r="L459" s="89" t="s">
        <v>684</v>
      </c>
      <c r="M459" s="89" t="s">
        <v>685</v>
      </c>
      <c r="N459" s="89" t="s">
        <v>362</v>
      </c>
      <c r="P459" s="89" t="s">
        <v>684</v>
      </c>
      <c r="Q459" s="89" t="s">
        <v>685</v>
      </c>
      <c r="R459" s="89" t="s">
        <v>362</v>
      </c>
      <c r="T459" s="89" t="s">
        <v>682</v>
      </c>
      <c r="U459" s="89" t="s">
        <v>673</v>
      </c>
      <c r="V459" s="89" t="s">
        <v>683</v>
      </c>
      <c r="X459" s="89" t="s">
        <v>682</v>
      </c>
      <c r="Y459" s="89" t="s">
        <v>673</v>
      </c>
      <c r="Z459" s="89" t="s">
        <v>683</v>
      </c>
      <c r="AB459" s="89" t="s">
        <v>360</v>
      </c>
      <c r="AC459" s="89" t="s">
        <v>361</v>
      </c>
      <c r="AD459" s="89" t="s">
        <v>362</v>
      </c>
      <c r="AJ459" s="89" t="s">
        <v>672</v>
      </c>
      <c r="AK459" s="89" t="s">
        <v>673</v>
      </c>
      <c r="AL459" s="89" t="s">
        <v>362</v>
      </c>
      <c r="AN459" s="89" t="s">
        <v>684</v>
      </c>
      <c r="AO459" s="89" t="s">
        <v>685</v>
      </c>
      <c r="AP459" s="89" t="s">
        <v>362</v>
      </c>
      <c r="AR459" s="89" t="s">
        <v>684</v>
      </c>
      <c r="AS459" s="89" t="s">
        <v>685</v>
      </c>
      <c r="AT459" s="89" t="s">
        <v>362</v>
      </c>
    </row>
    <row r="460" spans="1:46" ht="11.25">
      <c r="A460" s="89" t="s">
        <v>269</v>
      </c>
      <c r="B460" s="89" t="s">
        <v>270</v>
      </c>
      <c r="C460" s="89" t="s">
        <v>271</v>
      </c>
      <c r="D460" s="89" t="s">
        <v>269</v>
      </c>
      <c r="E460" s="89" t="s">
        <v>270</v>
      </c>
      <c r="F460" s="89" t="s">
        <v>271</v>
      </c>
      <c r="H460" s="89" t="s">
        <v>684</v>
      </c>
      <c r="I460" s="89" t="s">
        <v>685</v>
      </c>
      <c r="J460" s="89" t="s">
        <v>362</v>
      </c>
      <c r="L460" s="89" t="s">
        <v>684</v>
      </c>
      <c r="M460" s="89" t="s">
        <v>685</v>
      </c>
      <c r="N460" s="89" t="s">
        <v>362</v>
      </c>
      <c r="P460" s="89" t="s">
        <v>684</v>
      </c>
      <c r="Q460" s="89" t="s">
        <v>685</v>
      </c>
      <c r="R460" s="89" t="s">
        <v>362</v>
      </c>
      <c r="T460" s="89" t="s">
        <v>682</v>
      </c>
      <c r="U460" s="89" t="s">
        <v>673</v>
      </c>
      <c r="V460" s="89" t="s">
        <v>683</v>
      </c>
      <c r="X460" s="89" t="s">
        <v>682</v>
      </c>
      <c r="Y460" s="89" t="s">
        <v>673</v>
      </c>
      <c r="Z460" s="89" t="s">
        <v>683</v>
      </c>
      <c r="AB460" s="89" t="s">
        <v>366</v>
      </c>
      <c r="AC460" s="89" t="s">
        <v>367</v>
      </c>
      <c r="AD460" s="89" t="s">
        <v>264</v>
      </c>
      <c r="AJ460" s="89" t="s">
        <v>672</v>
      </c>
      <c r="AK460" s="89" t="s">
        <v>673</v>
      </c>
      <c r="AL460" s="89" t="s">
        <v>362</v>
      </c>
      <c r="AN460" s="89" t="s">
        <v>684</v>
      </c>
      <c r="AO460" s="89" t="s">
        <v>685</v>
      </c>
      <c r="AP460" s="89" t="s">
        <v>362</v>
      </c>
      <c r="AR460" s="89" t="s">
        <v>684</v>
      </c>
      <c r="AS460" s="89" t="s">
        <v>685</v>
      </c>
      <c r="AT460" s="89" t="s">
        <v>362</v>
      </c>
    </row>
    <row r="461" spans="1:46" ht="11.25">
      <c r="A461" s="89" t="s">
        <v>477</v>
      </c>
      <c r="B461" s="89" t="s">
        <v>478</v>
      </c>
      <c r="C461" s="89" t="s">
        <v>264</v>
      </c>
      <c r="D461" s="89" t="s">
        <v>477</v>
      </c>
      <c r="E461" s="89" t="s">
        <v>478</v>
      </c>
      <c r="F461" s="89" t="s">
        <v>264</v>
      </c>
      <c r="H461" s="89" t="s">
        <v>375</v>
      </c>
      <c r="I461" s="89" t="s">
        <v>376</v>
      </c>
      <c r="J461" s="89" t="s">
        <v>377</v>
      </c>
      <c r="L461" s="89" t="s">
        <v>375</v>
      </c>
      <c r="M461" s="89" t="s">
        <v>376</v>
      </c>
      <c r="N461" s="89" t="s">
        <v>377</v>
      </c>
      <c r="P461" s="89" t="s">
        <v>375</v>
      </c>
      <c r="Q461" s="89" t="s">
        <v>376</v>
      </c>
      <c r="R461" s="89" t="s">
        <v>377</v>
      </c>
      <c r="T461" s="89" t="s">
        <v>272</v>
      </c>
      <c r="U461" s="89" t="s">
        <v>273</v>
      </c>
      <c r="V461" s="89" t="s">
        <v>264</v>
      </c>
      <c r="X461" s="89" t="s">
        <v>272</v>
      </c>
      <c r="Y461" s="89" t="s">
        <v>273</v>
      </c>
      <c r="Z461" s="89" t="s">
        <v>264</v>
      </c>
      <c r="AB461" s="89" t="s">
        <v>366</v>
      </c>
      <c r="AC461" s="89" t="s">
        <v>367</v>
      </c>
      <c r="AD461" s="89" t="s">
        <v>264</v>
      </c>
      <c r="AJ461" s="89" t="s">
        <v>672</v>
      </c>
      <c r="AK461" s="89" t="s">
        <v>673</v>
      </c>
      <c r="AL461" s="89" t="s">
        <v>362</v>
      </c>
      <c r="AN461" s="89" t="s">
        <v>375</v>
      </c>
      <c r="AO461" s="89" t="s">
        <v>376</v>
      </c>
      <c r="AP461" s="89" t="s">
        <v>377</v>
      </c>
      <c r="AR461" s="89" t="s">
        <v>375</v>
      </c>
      <c r="AS461" s="89" t="s">
        <v>376</v>
      </c>
      <c r="AT461" s="89" t="s">
        <v>377</v>
      </c>
    </row>
    <row r="462" spans="1:46" ht="11.25">
      <c r="A462" s="89" t="s">
        <v>672</v>
      </c>
      <c r="B462" s="89" t="s">
        <v>673</v>
      </c>
      <c r="C462" s="89" t="s">
        <v>362</v>
      </c>
      <c r="D462" s="89" t="s">
        <v>672</v>
      </c>
      <c r="E462" s="89" t="s">
        <v>673</v>
      </c>
      <c r="F462" s="89" t="s">
        <v>362</v>
      </c>
      <c r="H462" s="89" t="s">
        <v>373</v>
      </c>
      <c r="I462" s="89" t="s">
        <v>374</v>
      </c>
      <c r="J462" s="89" t="s">
        <v>279</v>
      </c>
      <c r="L462" s="89" t="s">
        <v>373</v>
      </c>
      <c r="M462" s="89" t="s">
        <v>374</v>
      </c>
      <c r="N462" s="89" t="s">
        <v>279</v>
      </c>
      <c r="P462" s="89" t="s">
        <v>373</v>
      </c>
      <c r="Q462" s="89" t="s">
        <v>374</v>
      </c>
      <c r="R462" s="89" t="s">
        <v>279</v>
      </c>
      <c r="T462" s="89" t="s">
        <v>272</v>
      </c>
      <c r="U462" s="89" t="s">
        <v>273</v>
      </c>
      <c r="V462" s="89" t="s">
        <v>264</v>
      </c>
      <c r="X462" s="89" t="s">
        <v>272</v>
      </c>
      <c r="Y462" s="89" t="s">
        <v>273</v>
      </c>
      <c r="Z462" s="89" t="s">
        <v>264</v>
      </c>
      <c r="AB462" s="89" t="s">
        <v>465</v>
      </c>
      <c r="AC462" s="89" t="s">
        <v>466</v>
      </c>
      <c r="AD462" s="89" t="s">
        <v>279</v>
      </c>
      <c r="AJ462" s="89" t="s">
        <v>672</v>
      </c>
      <c r="AK462" s="89" t="s">
        <v>673</v>
      </c>
      <c r="AL462" s="89" t="s">
        <v>362</v>
      </c>
      <c r="AN462" s="89" t="s">
        <v>373</v>
      </c>
      <c r="AO462" s="89" t="s">
        <v>374</v>
      </c>
      <c r="AP462" s="89" t="s">
        <v>279</v>
      </c>
      <c r="AR462" s="89" t="s">
        <v>373</v>
      </c>
      <c r="AS462" s="89" t="s">
        <v>374</v>
      </c>
      <c r="AT462" s="89" t="s">
        <v>279</v>
      </c>
    </row>
    <row r="463" spans="1:46" ht="11.25">
      <c r="A463" s="89" t="s">
        <v>672</v>
      </c>
      <c r="B463" s="89" t="s">
        <v>673</v>
      </c>
      <c r="C463" s="89" t="s">
        <v>362</v>
      </c>
      <c r="D463" s="89" t="s">
        <v>672</v>
      </c>
      <c r="E463" s="89" t="s">
        <v>673</v>
      </c>
      <c r="F463" s="89" t="s">
        <v>362</v>
      </c>
      <c r="H463" s="89" t="s">
        <v>283</v>
      </c>
      <c r="I463" s="89" t="s">
        <v>284</v>
      </c>
      <c r="J463" s="89" t="s">
        <v>271</v>
      </c>
      <c r="L463" s="89" t="s">
        <v>283</v>
      </c>
      <c r="M463" s="89" t="s">
        <v>284</v>
      </c>
      <c r="N463" s="89" t="s">
        <v>271</v>
      </c>
      <c r="P463" s="89" t="s">
        <v>283</v>
      </c>
      <c r="Q463" s="89" t="s">
        <v>284</v>
      </c>
      <c r="R463" s="89" t="s">
        <v>271</v>
      </c>
      <c r="T463" s="89" t="s">
        <v>274</v>
      </c>
      <c r="U463" s="89" t="s">
        <v>275</v>
      </c>
      <c r="V463" s="89" t="s">
        <v>276</v>
      </c>
      <c r="X463" s="89" t="s">
        <v>274</v>
      </c>
      <c r="Y463" s="89" t="s">
        <v>275</v>
      </c>
      <c r="Z463" s="89" t="s">
        <v>276</v>
      </c>
      <c r="AB463" s="89" t="s">
        <v>467</v>
      </c>
      <c r="AC463" s="89" t="s">
        <v>468</v>
      </c>
      <c r="AD463" s="89" t="s">
        <v>279</v>
      </c>
      <c r="AJ463" s="89" t="s">
        <v>674</v>
      </c>
      <c r="AK463" s="89" t="s">
        <v>673</v>
      </c>
      <c r="AL463" s="89" t="s">
        <v>675</v>
      </c>
      <c r="AN463" s="89" t="s">
        <v>283</v>
      </c>
      <c r="AO463" s="89" t="s">
        <v>284</v>
      </c>
      <c r="AP463" s="89" t="s">
        <v>271</v>
      </c>
      <c r="AR463" s="89" t="s">
        <v>283</v>
      </c>
      <c r="AS463" s="89" t="s">
        <v>284</v>
      </c>
      <c r="AT463" s="89" t="s">
        <v>271</v>
      </c>
    </row>
    <row r="464" spans="1:46" ht="11.25">
      <c r="A464" s="89" t="s">
        <v>674</v>
      </c>
      <c r="B464" s="89" t="s">
        <v>673</v>
      </c>
      <c r="C464" s="89" t="s">
        <v>675</v>
      </c>
      <c r="D464" s="89" t="s">
        <v>674</v>
      </c>
      <c r="E464" s="89" t="s">
        <v>673</v>
      </c>
      <c r="F464" s="89" t="s">
        <v>675</v>
      </c>
      <c r="H464" s="89" t="s">
        <v>283</v>
      </c>
      <c r="I464" s="89" t="s">
        <v>284</v>
      </c>
      <c r="J464" s="89" t="s">
        <v>271</v>
      </c>
      <c r="L464" s="89" t="s">
        <v>283</v>
      </c>
      <c r="M464" s="89" t="s">
        <v>284</v>
      </c>
      <c r="N464" s="89" t="s">
        <v>271</v>
      </c>
      <c r="P464" s="89" t="s">
        <v>283</v>
      </c>
      <c r="Q464" s="89" t="s">
        <v>284</v>
      </c>
      <c r="R464" s="89" t="s">
        <v>271</v>
      </c>
      <c r="T464" s="89" t="s">
        <v>274</v>
      </c>
      <c r="U464" s="89" t="s">
        <v>275</v>
      </c>
      <c r="V464" s="89" t="s">
        <v>276</v>
      </c>
      <c r="X464" s="89" t="s">
        <v>274</v>
      </c>
      <c r="Y464" s="89" t="s">
        <v>275</v>
      </c>
      <c r="Z464" s="89" t="s">
        <v>276</v>
      </c>
      <c r="AB464" s="89" t="s">
        <v>469</v>
      </c>
      <c r="AC464" s="89" t="s">
        <v>470</v>
      </c>
      <c r="AD464" s="89" t="s">
        <v>341</v>
      </c>
      <c r="AJ464" s="89" t="s">
        <v>674</v>
      </c>
      <c r="AK464" s="89" t="s">
        <v>673</v>
      </c>
      <c r="AL464" s="89" t="s">
        <v>675</v>
      </c>
      <c r="AN464" s="89" t="s">
        <v>283</v>
      </c>
      <c r="AO464" s="89" t="s">
        <v>284</v>
      </c>
      <c r="AP464" s="89" t="s">
        <v>271</v>
      </c>
      <c r="AR464" s="89" t="s">
        <v>283</v>
      </c>
      <c r="AS464" s="89" t="s">
        <v>284</v>
      </c>
      <c r="AT464" s="89" t="s">
        <v>271</v>
      </c>
    </row>
    <row r="465" spans="1:46" ht="11.25">
      <c r="A465" s="89" t="s">
        <v>676</v>
      </c>
      <c r="B465" s="89" t="s">
        <v>673</v>
      </c>
      <c r="C465" s="89" t="s">
        <v>677</v>
      </c>
      <c r="D465" s="89" t="s">
        <v>676</v>
      </c>
      <c r="E465" s="89" t="s">
        <v>673</v>
      </c>
      <c r="F465" s="89" t="s">
        <v>677</v>
      </c>
      <c r="H465" s="89" t="s">
        <v>686</v>
      </c>
      <c r="I465" s="89" t="s">
        <v>687</v>
      </c>
      <c r="J465" s="89" t="s">
        <v>688</v>
      </c>
      <c r="L465" s="89" t="s">
        <v>686</v>
      </c>
      <c r="M465" s="89" t="s">
        <v>687</v>
      </c>
      <c r="N465" s="89" t="s">
        <v>688</v>
      </c>
      <c r="P465" s="89" t="s">
        <v>686</v>
      </c>
      <c r="Q465" s="89" t="s">
        <v>687</v>
      </c>
      <c r="R465" s="89" t="s">
        <v>688</v>
      </c>
      <c r="T465" s="89" t="s">
        <v>684</v>
      </c>
      <c r="U465" s="89" t="s">
        <v>685</v>
      </c>
      <c r="V465" s="89" t="s">
        <v>362</v>
      </c>
      <c r="X465" s="89" t="s">
        <v>684</v>
      </c>
      <c r="Y465" s="89" t="s">
        <v>685</v>
      </c>
      <c r="Z465" s="89" t="s">
        <v>362</v>
      </c>
      <c r="AB465" s="89" t="s">
        <v>471</v>
      </c>
      <c r="AC465" s="89" t="s">
        <v>472</v>
      </c>
      <c r="AD465" s="89" t="s">
        <v>309</v>
      </c>
      <c r="AJ465" s="89" t="s">
        <v>674</v>
      </c>
      <c r="AK465" s="89" t="s">
        <v>673</v>
      </c>
      <c r="AL465" s="89" t="s">
        <v>675</v>
      </c>
      <c r="AN465" s="89" t="s">
        <v>686</v>
      </c>
      <c r="AO465" s="89" t="s">
        <v>687</v>
      </c>
      <c r="AP465" s="89" t="s">
        <v>688</v>
      </c>
      <c r="AR465" s="89" t="s">
        <v>686</v>
      </c>
      <c r="AS465" s="89" t="s">
        <v>687</v>
      </c>
      <c r="AT465" s="89" t="s">
        <v>688</v>
      </c>
    </row>
    <row r="466" spans="1:46" ht="11.25">
      <c r="A466" s="89" t="s">
        <v>676</v>
      </c>
      <c r="B466" s="89" t="s">
        <v>673</v>
      </c>
      <c r="C466" s="89" t="s">
        <v>677</v>
      </c>
      <c r="D466" s="89" t="s">
        <v>676</v>
      </c>
      <c r="E466" s="89" t="s">
        <v>673</v>
      </c>
      <c r="F466" s="89" t="s">
        <v>677</v>
      </c>
      <c r="H466" s="89" t="s">
        <v>689</v>
      </c>
      <c r="I466" s="89" t="s">
        <v>690</v>
      </c>
      <c r="J466" s="89" t="s">
        <v>458</v>
      </c>
      <c r="L466" s="89" t="s">
        <v>689</v>
      </c>
      <c r="M466" s="89" t="s">
        <v>690</v>
      </c>
      <c r="N466" s="89" t="s">
        <v>458</v>
      </c>
      <c r="P466" s="89" t="s">
        <v>689</v>
      </c>
      <c r="Q466" s="89" t="s">
        <v>690</v>
      </c>
      <c r="R466" s="89" t="s">
        <v>458</v>
      </c>
      <c r="T466" s="89" t="s">
        <v>684</v>
      </c>
      <c r="U466" s="89" t="s">
        <v>685</v>
      </c>
      <c r="V466" s="89" t="s">
        <v>362</v>
      </c>
      <c r="X466" s="89" t="s">
        <v>684</v>
      </c>
      <c r="Y466" s="89" t="s">
        <v>685</v>
      </c>
      <c r="Z466" s="89" t="s">
        <v>362</v>
      </c>
      <c r="AB466" s="89" t="s">
        <v>473</v>
      </c>
      <c r="AC466" s="89" t="s">
        <v>474</v>
      </c>
      <c r="AD466" s="89" t="s">
        <v>404</v>
      </c>
      <c r="AJ466" s="89" t="s">
        <v>676</v>
      </c>
      <c r="AK466" s="89" t="s">
        <v>673</v>
      </c>
      <c r="AL466" s="89" t="s">
        <v>677</v>
      </c>
      <c r="AN466" s="89" t="s">
        <v>689</v>
      </c>
      <c r="AO466" s="89" t="s">
        <v>690</v>
      </c>
      <c r="AP466" s="89" t="s">
        <v>458</v>
      </c>
      <c r="AR466" s="89" t="s">
        <v>689</v>
      </c>
      <c r="AS466" s="89" t="s">
        <v>690</v>
      </c>
      <c r="AT466" s="89" t="s">
        <v>458</v>
      </c>
    </row>
    <row r="467" spans="1:46" ht="11.25">
      <c r="A467" s="89" t="s">
        <v>678</v>
      </c>
      <c r="B467" s="89" t="s">
        <v>673</v>
      </c>
      <c r="C467" s="89" t="s">
        <v>679</v>
      </c>
      <c r="D467" s="89" t="s">
        <v>678</v>
      </c>
      <c r="E467" s="89" t="s">
        <v>673</v>
      </c>
      <c r="F467" s="89" t="s">
        <v>679</v>
      </c>
      <c r="H467" s="89" t="s">
        <v>689</v>
      </c>
      <c r="I467" s="89" t="s">
        <v>690</v>
      </c>
      <c r="J467" s="89" t="s">
        <v>458</v>
      </c>
      <c r="L467" s="89" t="s">
        <v>689</v>
      </c>
      <c r="M467" s="89" t="s">
        <v>690</v>
      </c>
      <c r="N467" s="89" t="s">
        <v>458</v>
      </c>
      <c r="P467" s="89" t="s">
        <v>689</v>
      </c>
      <c r="Q467" s="89" t="s">
        <v>690</v>
      </c>
      <c r="R467" s="89" t="s">
        <v>458</v>
      </c>
      <c r="T467" s="89" t="s">
        <v>736</v>
      </c>
      <c r="X467" s="89" t="s">
        <v>736</v>
      </c>
      <c r="AB467" s="89" t="s">
        <v>475</v>
      </c>
      <c r="AC467" s="89" t="s">
        <v>476</v>
      </c>
      <c r="AD467" s="89" t="s">
        <v>316</v>
      </c>
      <c r="AJ467" s="89" t="s">
        <v>676</v>
      </c>
      <c r="AK467" s="89" t="s">
        <v>673</v>
      </c>
      <c r="AL467" s="89" t="s">
        <v>677</v>
      </c>
      <c r="AN467" s="89" t="s">
        <v>689</v>
      </c>
      <c r="AO467" s="89" t="s">
        <v>690</v>
      </c>
      <c r="AP467" s="89" t="s">
        <v>458</v>
      </c>
      <c r="AR467" s="89" t="s">
        <v>689</v>
      </c>
      <c r="AS467" s="89" t="s">
        <v>690</v>
      </c>
      <c r="AT467" s="89" t="s">
        <v>458</v>
      </c>
    </row>
    <row r="468" spans="1:46" ht="11.25">
      <c r="A468" s="89" t="s">
        <v>678</v>
      </c>
      <c r="B468" s="89" t="s">
        <v>673</v>
      </c>
      <c r="C468" s="89" t="s">
        <v>679</v>
      </c>
      <c r="D468" s="89" t="s">
        <v>678</v>
      </c>
      <c r="E468" s="89" t="s">
        <v>673</v>
      </c>
      <c r="F468" s="89" t="s">
        <v>679</v>
      </c>
      <c r="H468" s="89" t="s">
        <v>378</v>
      </c>
      <c r="I468" s="89" t="s">
        <v>358</v>
      </c>
      <c r="J468" s="89" t="s">
        <v>379</v>
      </c>
      <c r="L468" s="89" t="s">
        <v>378</v>
      </c>
      <c r="M468" s="89" t="s">
        <v>358</v>
      </c>
      <c r="N468" s="89" t="s">
        <v>379</v>
      </c>
      <c r="P468" s="89" t="s">
        <v>378</v>
      </c>
      <c r="Q468" s="89" t="s">
        <v>358</v>
      </c>
      <c r="R468" s="89" t="s">
        <v>379</v>
      </c>
      <c r="T468" s="89" t="s">
        <v>277</v>
      </c>
      <c r="U468" s="89" t="s">
        <v>278</v>
      </c>
      <c r="V468" s="89" t="s">
        <v>279</v>
      </c>
      <c r="X468" s="89" t="s">
        <v>277</v>
      </c>
      <c r="Y468" s="89" t="s">
        <v>278</v>
      </c>
      <c r="Z468" s="89" t="s">
        <v>279</v>
      </c>
      <c r="AB468" s="89" t="s">
        <v>269</v>
      </c>
      <c r="AC468" s="89" t="s">
        <v>270</v>
      </c>
      <c r="AD468" s="89" t="s">
        <v>271</v>
      </c>
      <c r="AJ468" s="89" t="s">
        <v>676</v>
      </c>
      <c r="AK468" s="89" t="s">
        <v>673</v>
      </c>
      <c r="AL468" s="89" t="s">
        <v>677</v>
      </c>
      <c r="AN468" s="89" t="s">
        <v>378</v>
      </c>
      <c r="AO468" s="89" t="s">
        <v>358</v>
      </c>
      <c r="AP468" s="89" t="s">
        <v>379</v>
      </c>
      <c r="AR468" s="89" t="s">
        <v>378</v>
      </c>
      <c r="AS468" s="89" t="s">
        <v>358</v>
      </c>
      <c r="AT468" s="89" t="s">
        <v>379</v>
      </c>
    </row>
    <row r="469" spans="1:46" ht="11.25">
      <c r="A469" s="89" t="s">
        <v>680</v>
      </c>
      <c r="B469" s="89" t="s">
        <v>673</v>
      </c>
      <c r="C469" s="89" t="s">
        <v>681</v>
      </c>
      <c r="D469" s="89" t="s">
        <v>680</v>
      </c>
      <c r="E469" s="89" t="s">
        <v>673</v>
      </c>
      <c r="F469" s="89" t="s">
        <v>681</v>
      </c>
      <c r="H469" s="89" t="s">
        <v>380</v>
      </c>
      <c r="I469" s="89" t="s">
        <v>381</v>
      </c>
      <c r="J469" s="89" t="s">
        <v>382</v>
      </c>
      <c r="L469" s="89" t="s">
        <v>380</v>
      </c>
      <c r="M469" s="89" t="s">
        <v>381</v>
      </c>
      <c r="N469" s="89" t="s">
        <v>382</v>
      </c>
      <c r="P469" s="89" t="s">
        <v>380</v>
      </c>
      <c r="Q469" s="89" t="s">
        <v>381</v>
      </c>
      <c r="R469" s="89" t="s">
        <v>382</v>
      </c>
      <c r="T469" s="89" t="s">
        <v>277</v>
      </c>
      <c r="U469" s="89" t="s">
        <v>278</v>
      </c>
      <c r="V469" s="89" t="s">
        <v>279</v>
      </c>
      <c r="X469" s="89" t="s">
        <v>277</v>
      </c>
      <c r="Y469" s="89" t="s">
        <v>278</v>
      </c>
      <c r="Z469" s="89" t="s">
        <v>279</v>
      </c>
      <c r="AB469" s="89" t="s">
        <v>269</v>
      </c>
      <c r="AC469" s="89" t="s">
        <v>270</v>
      </c>
      <c r="AD469" s="89" t="s">
        <v>271</v>
      </c>
      <c r="AJ469" s="89" t="s">
        <v>676</v>
      </c>
      <c r="AK469" s="89" t="s">
        <v>673</v>
      </c>
      <c r="AL469" s="89" t="s">
        <v>677</v>
      </c>
      <c r="AN469" s="89" t="s">
        <v>380</v>
      </c>
      <c r="AO469" s="89" t="s">
        <v>381</v>
      </c>
      <c r="AP469" s="89" t="s">
        <v>382</v>
      </c>
      <c r="AR469" s="89" t="s">
        <v>380</v>
      </c>
      <c r="AS469" s="89" t="s">
        <v>381</v>
      </c>
      <c r="AT469" s="89" t="s">
        <v>382</v>
      </c>
    </row>
    <row r="470" spans="1:46" ht="11.25">
      <c r="A470" s="89" t="s">
        <v>682</v>
      </c>
      <c r="B470" s="89" t="s">
        <v>673</v>
      </c>
      <c r="C470" s="89" t="s">
        <v>683</v>
      </c>
      <c r="D470" s="89" t="s">
        <v>682</v>
      </c>
      <c r="E470" s="89" t="s">
        <v>673</v>
      </c>
      <c r="F470" s="89" t="s">
        <v>683</v>
      </c>
      <c r="H470" s="89" t="s">
        <v>691</v>
      </c>
      <c r="I470" s="89" t="s">
        <v>692</v>
      </c>
      <c r="J470" s="89" t="s">
        <v>693</v>
      </c>
      <c r="L470" s="89" t="s">
        <v>691</v>
      </c>
      <c r="M470" s="89" t="s">
        <v>692</v>
      </c>
      <c r="N470" s="89" t="s">
        <v>693</v>
      </c>
      <c r="P470" s="89" t="s">
        <v>691</v>
      </c>
      <c r="Q470" s="89" t="s">
        <v>692</v>
      </c>
      <c r="R470" s="89" t="s">
        <v>693</v>
      </c>
      <c r="T470" s="89" t="s">
        <v>280</v>
      </c>
      <c r="U470" s="89" t="s">
        <v>281</v>
      </c>
      <c r="V470" s="89" t="s">
        <v>282</v>
      </c>
      <c r="X470" s="89" t="s">
        <v>280</v>
      </c>
      <c r="Y470" s="89" t="s">
        <v>281</v>
      </c>
      <c r="Z470" s="89" t="s">
        <v>282</v>
      </c>
      <c r="AB470" s="89" t="s">
        <v>269</v>
      </c>
      <c r="AC470" s="89" t="s">
        <v>270</v>
      </c>
      <c r="AD470" s="89" t="s">
        <v>271</v>
      </c>
      <c r="AJ470" s="89" t="s">
        <v>678</v>
      </c>
      <c r="AK470" s="89" t="s">
        <v>673</v>
      </c>
      <c r="AL470" s="89" t="s">
        <v>679</v>
      </c>
      <c r="AN470" s="89" t="s">
        <v>691</v>
      </c>
      <c r="AO470" s="89" t="s">
        <v>692</v>
      </c>
      <c r="AP470" s="89" t="s">
        <v>693</v>
      </c>
      <c r="AR470" s="89" t="s">
        <v>691</v>
      </c>
      <c r="AS470" s="89" t="s">
        <v>692</v>
      </c>
      <c r="AT470" s="89" t="s">
        <v>693</v>
      </c>
    </row>
    <row r="471" spans="1:46" ht="11.25">
      <c r="A471" s="89" t="s">
        <v>682</v>
      </c>
      <c r="B471" s="89" t="s">
        <v>673</v>
      </c>
      <c r="C471" s="89" t="s">
        <v>683</v>
      </c>
      <c r="D471" s="89" t="s">
        <v>682</v>
      </c>
      <c r="E471" s="89" t="s">
        <v>673</v>
      </c>
      <c r="F471" s="89" t="s">
        <v>683</v>
      </c>
      <c r="H471" s="89" t="s">
        <v>383</v>
      </c>
      <c r="I471" s="89" t="s">
        <v>384</v>
      </c>
      <c r="J471" s="89" t="s">
        <v>316</v>
      </c>
      <c r="L471" s="89" t="s">
        <v>383</v>
      </c>
      <c r="M471" s="89" t="s">
        <v>384</v>
      </c>
      <c r="N471" s="89" t="s">
        <v>316</v>
      </c>
      <c r="P471" s="89" t="s">
        <v>383</v>
      </c>
      <c r="Q471" s="89" t="s">
        <v>384</v>
      </c>
      <c r="R471" s="89" t="s">
        <v>316</v>
      </c>
      <c r="T471" s="89" t="s">
        <v>280</v>
      </c>
      <c r="U471" s="89" t="s">
        <v>281</v>
      </c>
      <c r="V471" s="89" t="s">
        <v>282</v>
      </c>
      <c r="X471" s="89" t="s">
        <v>280</v>
      </c>
      <c r="Y471" s="89" t="s">
        <v>281</v>
      </c>
      <c r="Z471" s="89" t="s">
        <v>282</v>
      </c>
      <c r="AB471" s="89" t="s">
        <v>477</v>
      </c>
      <c r="AC471" s="89" t="s">
        <v>478</v>
      </c>
      <c r="AD471" s="89" t="s">
        <v>264</v>
      </c>
      <c r="AJ471" s="89" t="s">
        <v>678</v>
      </c>
      <c r="AK471" s="89" t="s">
        <v>673</v>
      </c>
      <c r="AL471" s="89" t="s">
        <v>679</v>
      </c>
      <c r="AN471" s="89" t="s">
        <v>383</v>
      </c>
      <c r="AO471" s="89" t="s">
        <v>384</v>
      </c>
      <c r="AP471" s="89" t="s">
        <v>316</v>
      </c>
      <c r="AR471" s="89" t="s">
        <v>383</v>
      </c>
      <c r="AS471" s="89" t="s">
        <v>384</v>
      </c>
      <c r="AT471" s="89" t="s">
        <v>316</v>
      </c>
    </row>
    <row r="472" spans="1:46" ht="11.25">
      <c r="A472" s="89" t="s">
        <v>479</v>
      </c>
      <c r="B472" s="89" t="s">
        <v>480</v>
      </c>
      <c r="C472" s="89" t="s">
        <v>309</v>
      </c>
      <c r="D472" s="89" t="s">
        <v>479</v>
      </c>
      <c r="E472" s="89" t="s">
        <v>480</v>
      </c>
      <c r="F472" s="89" t="s">
        <v>309</v>
      </c>
      <c r="H472" s="89" t="s">
        <v>694</v>
      </c>
      <c r="I472" s="89" t="s">
        <v>695</v>
      </c>
      <c r="J472" s="89" t="s">
        <v>677</v>
      </c>
      <c r="L472" s="89" t="s">
        <v>694</v>
      </c>
      <c r="M472" s="89" t="s">
        <v>695</v>
      </c>
      <c r="N472" s="89" t="s">
        <v>677</v>
      </c>
      <c r="P472" s="89" t="s">
        <v>694</v>
      </c>
      <c r="Q472" s="89" t="s">
        <v>695</v>
      </c>
      <c r="R472" s="89" t="s">
        <v>677</v>
      </c>
      <c r="T472" s="89" t="s">
        <v>665</v>
      </c>
      <c r="U472" s="89" t="s">
        <v>666</v>
      </c>
      <c r="V472" s="89" t="s">
        <v>642</v>
      </c>
      <c r="X472" s="89" t="s">
        <v>665</v>
      </c>
      <c r="Y472" s="89" t="s">
        <v>666</v>
      </c>
      <c r="Z472" s="89" t="s">
        <v>642</v>
      </c>
      <c r="AB472" s="89" t="s">
        <v>672</v>
      </c>
      <c r="AC472" s="89" t="s">
        <v>673</v>
      </c>
      <c r="AD472" s="89" t="s">
        <v>362</v>
      </c>
      <c r="AJ472" s="89" t="s">
        <v>678</v>
      </c>
      <c r="AK472" s="89" t="s">
        <v>673</v>
      </c>
      <c r="AL472" s="89" t="s">
        <v>679</v>
      </c>
      <c r="AN472" s="89" t="s">
        <v>694</v>
      </c>
      <c r="AO472" s="89" t="s">
        <v>695</v>
      </c>
      <c r="AP472" s="89" t="s">
        <v>677</v>
      </c>
      <c r="AR472" s="89" t="s">
        <v>694</v>
      </c>
      <c r="AS472" s="89" t="s">
        <v>695</v>
      </c>
      <c r="AT472" s="89" t="s">
        <v>677</v>
      </c>
    </row>
    <row r="473" spans="1:46" ht="11.25">
      <c r="A473" s="89" t="s">
        <v>684</v>
      </c>
      <c r="B473" s="89" t="s">
        <v>685</v>
      </c>
      <c r="C473" s="89" t="s">
        <v>362</v>
      </c>
      <c r="D473" s="89" t="s">
        <v>684</v>
      </c>
      <c r="E473" s="89" t="s">
        <v>685</v>
      </c>
      <c r="F473" s="89" t="s">
        <v>362</v>
      </c>
      <c r="H473" s="89" t="s">
        <v>694</v>
      </c>
      <c r="I473" s="89" t="s">
        <v>695</v>
      </c>
      <c r="J473" s="89" t="s">
        <v>677</v>
      </c>
      <c r="L473" s="89" t="s">
        <v>694</v>
      </c>
      <c r="M473" s="89" t="s">
        <v>695</v>
      </c>
      <c r="N473" s="89" t="s">
        <v>677</v>
      </c>
      <c r="P473" s="89" t="s">
        <v>694</v>
      </c>
      <c r="Q473" s="89" t="s">
        <v>695</v>
      </c>
      <c r="R473" s="89" t="s">
        <v>677</v>
      </c>
      <c r="T473" s="89" t="s">
        <v>665</v>
      </c>
      <c r="U473" s="89" t="s">
        <v>666</v>
      </c>
      <c r="V473" s="89" t="s">
        <v>642</v>
      </c>
      <c r="X473" s="89" t="s">
        <v>665</v>
      </c>
      <c r="Y473" s="89" t="s">
        <v>666</v>
      </c>
      <c r="Z473" s="89" t="s">
        <v>642</v>
      </c>
      <c r="AB473" s="89" t="s">
        <v>672</v>
      </c>
      <c r="AC473" s="89" t="s">
        <v>673</v>
      </c>
      <c r="AD473" s="89" t="s">
        <v>362</v>
      </c>
      <c r="AJ473" s="89" t="s">
        <v>678</v>
      </c>
      <c r="AK473" s="89" t="s">
        <v>673</v>
      </c>
      <c r="AL473" s="89" t="s">
        <v>679</v>
      </c>
      <c r="AN473" s="89" t="s">
        <v>694</v>
      </c>
      <c r="AO473" s="89" t="s">
        <v>695</v>
      </c>
      <c r="AP473" s="89" t="s">
        <v>677</v>
      </c>
      <c r="AR473" s="89" t="s">
        <v>694</v>
      </c>
      <c r="AS473" s="89" t="s">
        <v>695</v>
      </c>
      <c r="AT473" s="89" t="s">
        <v>677</v>
      </c>
    </row>
    <row r="474" spans="1:46" ht="11.25">
      <c r="A474" s="89" t="s">
        <v>684</v>
      </c>
      <c r="B474" s="89" t="s">
        <v>685</v>
      </c>
      <c r="C474" s="89" t="s">
        <v>362</v>
      </c>
      <c r="D474" s="89" t="s">
        <v>684</v>
      </c>
      <c r="E474" s="89" t="s">
        <v>685</v>
      </c>
      <c r="F474" s="89" t="s">
        <v>362</v>
      </c>
      <c r="H474" s="89" t="s">
        <v>432</v>
      </c>
      <c r="I474" s="89" t="s">
        <v>433</v>
      </c>
      <c r="J474" s="89" t="s">
        <v>434</v>
      </c>
      <c r="L474" s="89" t="s">
        <v>432</v>
      </c>
      <c r="M474" s="89" t="s">
        <v>433</v>
      </c>
      <c r="N474" s="89" t="s">
        <v>434</v>
      </c>
      <c r="P474" s="89" t="s">
        <v>432</v>
      </c>
      <c r="Q474" s="89" t="s">
        <v>433</v>
      </c>
      <c r="R474" s="89" t="s">
        <v>434</v>
      </c>
      <c r="T474" s="89" t="s">
        <v>283</v>
      </c>
      <c r="U474" s="89" t="s">
        <v>284</v>
      </c>
      <c r="V474" s="89" t="s">
        <v>271</v>
      </c>
      <c r="X474" s="89" t="s">
        <v>283</v>
      </c>
      <c r="Y474" s="89" t="s">
        <v>284</v>
      </c>
      <c r="Z474" s="89" t="s">
        <v>271</v>
      </c>
      <c r="AB474" s="89" t="s">
        <v>672</v>
      </c>
      <c r="AC474" s="89" t="s">
        <v>673</v>
      </c>
      <c r="AD474" s="89" t="s">
        <v>362</v>
      </c>
      <c r="AJ474" s="89" t="s">
        <v>680</v>
      </c>
      <c r="AK474" s="89" t="s">
        <v>673</v>
      </c>
      <c r="AL474" s="89" t="s">
        <v>681</v>
      </c>
      <c r="AN474" s="89" t="s">
        <v>432</v>
      </c>
      <c r="AO474" s="89" t="s">
        <v>433</v>
      </c>
      <c r="AP474" s="89" t="s">
        <v>434</v>
      </c>
      <c r="AR474" s="89" t="s">
        <v>432</v>
      </c>
      <c r="AS474" s="89" t="s">
        <v>433</v>
      </c>
      <c r="AT474" s="89" t="s">
        <v>434</v>
      </c>
    </row>
    <row r="475" spans="1:46" ht="11.25">
      <c r="A475" s="89" t="s">
        <v>484</v>
      </c>
      <c r="B475" s="89" t="s">
        <v>485</v>
      </c>
      <c r="C475" s="89" t="s">
        <v>279</v>
      </c>
      <c r="D475" s="89" t="s">
        <v>484</v>
      </c>
      <c r="E475" s="89" t="s">
        <v>485</v>
      </c>
      <c r="F475" s="89" t="s">
        <v>279</v>
      </c>
      <c r="H475" s="89" t="s">
        <v>385</v>
      </c>
      <c r="I475" s="89" t="s">
        <v>386</v>
      </c>
      <c r="J475" s="89" t="s">
        <v>387</v>
      </c>
      <c r="L475" s="89" t="s">
        <v>385</v>
      </c>
      <c r="M475" s="89" t="s">
        <v>386</v>
      </c>
      <c r="N475" s="89" t="s">
        <v>387</v>
      </c>
      <c r="P475" s="89" t="s">
        <v>385</v>
      </c>
      <c r="Q475" s="89" t="s">
        <v>386</v>
      </c>
      <c r="R475" s="89" t="s">
        <v>387</v>
      </c>
      <c r="T475" s="89" t="s">
        <v>283</v>
      </c>
      <c r="U475" s="89" t="s">
        <v>284</v>
      </c>
      <c r="V475" s="89" t="s">
        <v>271</v>
      </c>
      <c r="X475" s="89" t="s">
        <v>283</v>
      </c>
      <c r="Y475" s="89" t="s">
        <v>284</v>
      </c>
      <c r="Z475" s="89" t="s">
        <v>271</v>
      </c>
      <c r="AB475" s="89" t="s">
        <v>672</v>
      </c>
      <c r="AC475" s="89" t="s">
        <v>673</v>
      </c>
      <c r="AD475" s="89" t="s">
        <v>362</v>
      </c>
      <c r="AJ475" s="89" t="s">
        <v>680</v>
      </c>
      <c r="AK475" s="89" t="s">
        <v>673</v>
      </c>
      <c r="AL475" s="89" t="s">
        <v>681</v>
      </c>
      <c r="AN475" s="89" t="s">
        <v>385</v>
      </c>
      <c r="AO475" s="89" t="s">
        <v>386</v>
      </c>
      <c r="AP475" s="89" t="s">
        <v>387</v>
      </c>
      <c r="AR475" s="89" t="s">
        <v>385</v>
      </c>
      <c r="AS475" s="89" t="s">
        <v>386</v>
      </c>
      <c r="AT475" s="89" t="s">
        <v>387</v>
      </c>
    </row>
    <row r="476" spans="1:46" ht="11.25">
      <c r="A476" s="89" t="s">
        <v>486</v>
      </c>
      <c r="B476" s="89" t="s">
        <v>487</v>
      </c>
      <c r="C476" s="89" t="s">
        <v>488</v>
      </c>
      <c r="D476" s="89" t="s">
        <v>486</v>
      </c>
      <c r="E476" s="89" t="s">
        <v>487</v>
      </c>
      <c r="F476" s="89" t="s">
        <v>488</v>
      </c>
      <c r="H476" s="89" t="s">
        <v>307</v>
      </c>
      <c r="I476" s="89" t="s">
        <v>308</v>
      </c>
      <c r="J476" s="89" t="s">
        <v>309</v>
      </c>
      <c r="L476" s="89" t="s">
        <v>307</v>
      </c>
      <c r="M476" s="89" t="s">
        <v>308</v>
      </c>
      <c r="N476" s="89" t="s">
        <v>309</v>
      </c>
      <c r="P476" s="89" t="s">
        <v>307</v>
      </c>
      <c r="Q476" s="89" t="s">
        <v>308</v>
      </c>
      <c r="R476" s="89" t="s">
        <v>309</v>
      </c>
      <c r="T476" s="89" t="s">
        <v>686</v>
      </c>
      <c r="U476" s="89" t="s">
        <v>687</v>
      </c>
      <c r="V476" s="89" t="s">
        <v>688</v>
      </c>
      <c r="X476" s="89" t="s">
        <v>686</v>
      </c>
      <c r="Y476" s="89" t="s">
        <v>687</v>
      </c>
      <c r="Z476" s="89" t="s">
        <v>688</v>
      </c>
      <c r="AB476" s="89" t="s">
        <v>674</v>
      </c>
      <c r="AC476" s="89" t="s">
        <v>673</v>
      </c>
      <c r="AD476" s="89" t="s">
        <v>675</v>
      </c>
      <c r="AJ476" s="89" t="s">
        <v>680</v>
      </c>
      <c r="AK476" s="89" t="s">
        <v>673</v>
      </c>
      <c r="AL476" s="89" t="s">
        <v>681</v>
      </c>
      <c r="AN476" s="89" t="s">
        <v>307</v>
      </c>
      <c r="AO476" s="89" t="s">
        <v>308</v>
      </c>
      <c r="AP476" s="89" t="s">
        <v>309</v>
      </c>
      <c r="AR476" s="89" t="s">
        <v>307</v>
      </c>
      <c r="AS476" s="89" t="s">
        <v>308</v>
      </c>
      <c r="AT476" s="89" t="s">
        <v>309</v>
      </c>
    </row>
    <row r="477" spans="1:46" ht="11.25">
      <c r="A477" s="89" t="s">
        <v>489</v>
      </c>
      <c r="B477" s="89" t="s">
        <v>490</v>
      </c>
      <c r="C477" s="89" t="s">
        <v>458</v>
      </c>
      <c r="D477" s="89" t="s">
        <v>489</v>
      </c>
      <c r="E477" s="89" t="s">
        <v>490</v>
      </c>
      <c r="F477" s="89" t="s">
        <v>458</v>
      </c>
      <c r="H477" s="89" t="s">
        <v>667</v>
      </c>
      <c r="I477" s="89" t="s">
        <v>668</v>
      </c>
      <c r="J477" s="89" t="s">
        <v>306</v>
      </c>
      <c r="L477" s="89" t="s">
        <v>667</v>
      </c>
      <c r="M477" s="89" t="s">
        <v>668</v>
      </c>
      <c r="N477" s="89" t="s">
        <v>306</v>
      </c>
      <c r="P477" s="89" t="s">
        <v>667</v>
      </c>
      <c r="Q477" s="89" t="s">
        <v>668</v>
      </c>
      <c r="R477" s="89" t="s">
        <v>306</v>
      </c>
      <c r="T477" s="89" t="s">
        <v>686</v>
      </c>
      <c r="U477" s="89" t="s">
        <v>687</v>
      </c>
      <c r="V477" s="89" t="s">
        <v>688</v>
      </c>
      <c r="X477" s="89" t="s">
        <v>686</v>
      </c>
      <c r="Y477" s="89" t="s">
        <v>687</v>
      </c>
      <c r="Z477" s="89" t="s">
        <v>688</v>
      </c>
      <c r="AB477" s="89" t="s">
        <v>674</v>
      </c>
      <c r="AC477" s="89" t="s">
        <v>673</v>
      </c>
      <c r="AD477" s="89" t="s">
        <v>675</v>
      </c>
      <c r="AJ477" s="89" t="s">
        <v>682</v>
      </c>
      <c r="AK477" s="89" t="s">
        <v>673</v>
      </c>
      <c r="AL477" s="89" t="s">
        <v>683</v>
      </c>
      <c r="AN477" s="89" t="s">
        <v>667</v>
      </c>
      <c r="AO477" s="89" t="s">
        <v>668</v>
      </c>
      <c r="AP477" s="89" t="s">
        <v>306</v>
      </c>
      <c r="AR477" s="89" t="s">
        <v>667</v>
      </c>
      <c r="AS477" s="89" t="s">
        <v>668</v>
      </c>
      <c r="AT477" s="89" t="s">
        <v>306</v>
      </c>
    </row>
    <row r="478" spans="1:46" ht="11.25">
      <c r="A478" s="89" t="s">
        <v>283</v>
      </c>
      <c r="B478" s="89" t="s">
        <v>284</v>
      </c>
      <c r="C478" s="89" t="s">
        <v>271</v>
      </c>
      <c r="D478" s="89" t="s">
        <v>283</v>
      </c>
      <c r="E478" s="89" t="s">
        <v>284</v>
      </c>
      <c r="F478" s="89" t="s">
        <v>271</v>
      </c>
      <c r="H478" s="89" t="s">
        <v>667</v>
      </c>
      <c r="I478" s="89" t="s">
        <v>668</v>
      </c>
      <c r="J478" s="89" t="s">
        <v>306</v>
      </c>
      <c r="L478" s="89" t="s">
        <v>667</v>
      </c>
      <c r="M478" s="89" t="s">
        <v>668</v>
      </c>
      <c r="N478" s="89" t="s">
        <v>306</v>
      </c>
      <c r="P478" s="89" t="s">
        <v>667</v>
      </c>
      <c r="Q478" s="89" t="s">
        <v>668</v>
      </c>
      <c r="R478" s="89" t="s">
        <v>306</v>
      </c>
      <c r="T478" s="89" t="s">
        <v>285</v>
      </c>
      <c r="U478" s="89" t="s">
        <v>286</v>
      </c>
      <c r="V478" s="89" t="s">
        <v>287</v>
      </c>
      <c r="X478" s="89" t="s">
        <v>285</v>
      </c>
      <c r="Y478" s="89" t="s">
        <v>286</v>
      </c>
      <c r="Z478" s="89" t="s">
        <v>287</v>
      </c>
      <c r="AB478" s="89" t="s">
        <v>674</v>
      </c>
      <c r="AC478" s="89" t="s">
        <v>673</v>
      </c>
      <c r="AD478" s="89" t="s">
        <v>675</v>
      </c>
      <c r="AJ478" s="89" t="s">
        <v>682</v>
      </c>
      <c r="AK478" s="89" t="s">
        <v>673</v>
      </c>
      <c r="AL478" s="89" t="s">
        <v>683</v>
      </c>
      <c r="AN478" s="89" t="s">
        <v>667</v>
      </c>
      <c r="AO478" s="89" t="s">
        <v>668</v>
      </c>
      <c r="AP478" s="89" t="s">
        <v>306</v>
      </c>
      <c r="AR478" s="89" t="s">
        <v>667</v>
      </c>
      <c r="AS478" s="89" t="s">
        <v>668</v>
      </c>
      <c r="AT478" s="89" t="s">
        <v>306</v>
      </c>
    </row>
    <row r="479" spans="1:46" ht="11.25">
      <c r="A479" s="89" t="s">
        <v>283</v>
      </c>
      <c r="B479" s="89" t="s">
        <v>284</v>
      </c>
      <c r="C479" s="89" t="s">
        <v>271</v>
      </c>
      <c r="D479" s="89" t="s">
        <v>283</v>
      </c>
      <c r="E479" s="89" t="s">
        <v>284</v>
      </c>
      <c r="F479" s="89" t="s">
        <v>271</v>
      </c>
      <c r="H479" s="89" t="s">
        <v>696</v>
      </c>
      <c r="I479" s="89" t="s">
        <v>697</v>
      </c>
      <c r="J479" s="89" t="s">
        <v>698</v>
      </c>
      <c r="L479" s="89" t="s">
        <v>696</v>
      </c>
      <c r="M479" s="89" t="s">
        <v>697</v>
      </c>
      <c r="N479" s="89" t="s">
        <v>698</v>
      </c>
      <c r="P479" s="89" t="s">
        <v>696</v>
      </c>
      <c r="Q479" s="89" t="s">
        <v>697</v>
      </c>
      <c r="R479" s="89" t="s">
        <v>698</v>
      </c>
      <c r="T479" s="89" t="s">
        <v>285</v>
      </c>
      <c r="U479" s="89" t="s">
        <v>286</v>
      </c>
      <c r="V479" s="89" t="s">
        <v>287</v>
      </c>
      <c r="X479" s="89" t="s">
        <v>285</v>
      </c>
      <c r="Y479" s="89" t="s">
        <v>286</v>
      </c>
      <c r="Z479" s="89" t="s">
        <v>287</v>
      </c>
      <c r="AB479" s="89" t="s">
        <v>676</v>
      </c>
      <c r="AC479" s="89" t="s">
        <v>673</v>
      </c>
      <c r="AD479" s="89" t="s">
        <v>677</v>
      </c>
      <c r="AJ479" s="89" t="s">
        <v>682</v>
      </c>
      <c r="AK479" s="89" t="s">
        <v>673</v>
      </c>
      <c r="AL479" s="89" t="s">
        <v>683</v>
      </c>
      <c r="AN479" s="89" t="s">
        <v>696</v>
      </c>
      <c r="AO479" s="89" t="s">
        <v>697</v>
      </c>
      <c r="AP479" s="89" t="s">
        <v>698</v>
      </c>
      <c r="AR479" s="89" t="s">
        <v>696</v>
      </c>
      <c r="AS479" s="89" t="s">
        <v>697</v>
      </c>
      <c r="AT479" s="89" t="s">
        <v>698</v>
      </c>
    </row>
    <row r="480" spans="1:46" ht="11.25">
      <c r="A480" s="89" t="s">
        <v>491</v>
      </c>
      <c r="B480" s="89" t="s">
        <v>492</v>
      </c>
      <c r="C480" s="89" t="s">
        <v>271</v>
      </c>
      <c r="D480" s="89" t="s">
        <v>491</v>
      </c>
      <c r="E480" s="89" t="s">
        <v>492</v>
      </c>
      <c r="F480" s="89" t="s">
        <v>271</v>
      </c>
      <c r="H480" s="89" t="s">
        <v>696</v>
      </c>
      <c r="I480" s="89" t="s">
        <v>697</v>
      </c>
      <c r="J480" s="89" t="s">
        <v>698</v>
      </c>
      <c r="L480" s="89" t="s">
        <v>696</v>
      </c>
      <c r="M480" s="89" t="s">
        <v>697</v>
      </c>
      <c r="N480" s="89" t="s">
        <v>698</v>
      </c>
      <c r="P480" s="89" t="s">
        <v>696</v>
      </c>
      <c r="Q480" s="89" t="s">
        <v>697</v>
      </c>
      <c r="R480" s="89" t="s">
        <v>698</v>
      </c>
      <c r="T480" s="89" t="s">
        <v>689</v>
      </c>
      <c r="U480" s="89" t="s">
        <v>690</v>
      </c>
      <c r="V480" s="89" t="s">
        <v>458</v>
      </c>
      <c r="X480" s="89" t="s">
        <v>689</v>
      </c>
      <c r="Y480" s="89" t="s">
        <v>690</v>
      </c>
      <c r="Z480" s="89" t="s">
        <v>458</v>
      </c>
      <c r="AB480" s="89" t="s">
        <v>676</v>
      </c>
      <c r="AC480" s="89" t="s">
        <v>673</v>
      </c>
      <c r="AD480" s="89" t="s">
        <v>677</v>
      </c>
      <c r="AJ480" s="89" t="s">
        <v>682</v>
      </c>
      <c r="AK480" s="89" t="s">
        <v>673</v>
      </c>
      <c r="AL480" s="89" t="s">
        <v>683</v>
      </c>
      <c r="AN480" s="89" t="s">
        <v>696</v>
      </c>
      <c r="AO480" s="89" t="s">
        <v>697</v>
      </c>
      <c r="AP480" s="89" t="s">
        <v>698</v>
      </c>
      <c r="AR480" s="89" t="s">
        <v>696</v>
      </c>
      <c r="AS480" s="89" t="s">
        <v>697</v>
      </c>
      <c r="AT480" s="89" t="s">
        <v>698</v>
      </c>
    </row>
    <row r="481" spans="1:46" ht="11.25">
      <c r="A481" s="89" t="s">
        <v>501</v>
      </c>
      <c r="B481" s="89" t="s">
        <v>502</v>
      </c>
      <c r="C481" s="89" t="s">
        <v>503</v>
      </c>
      <c r="D481" s="89" t="s">
        <v>501</v>
      </c>
      <c r="E481" s="89" t="s">
        <v>502</v>
      </c>
      <c r="F481" s="89" t="s">
        <v>503</v>
      </c>
      <c r="H481" s="89" t="s">
        <v>699</v>
      </c>
      <c r="I481" s="89" t="s">
        <v>700</v>
      </c>
      <c r="J481" s="89" t="s">
        <v>362</v>
      </c>
      <c r="L481" s="89" t="s">
        <v>699</v>
      </c>
      <c r="M481" s="89" t="s">
        <v>700</v>
      </c>
      <c r="N481" s="89" t="s">
        <v>362</v>
      </c>
      <c r="P481" s="89" t="s">
        <v>699</v>
      </c>
      <c r="Q481" s="89" t="s">
        <v>700</v>
      </c>
      <c r="R481" s="89" t="s">
        <v>362</v>
      </c>
      <c r="T481" s="89" t="s">
        <v>689</v>
      </c>
      <c r="U481" s="89" t="s">
        <v>690</v>
      </c>
      <c r="V481" s="89" t="s">
        <v>458</v>
      </c>
      <c r="X481" s="89" t="s">
        <v>689</v>
      </c>
      <c r="Y481" s="89" t="s">
        <v>690</v>
      </c>
      <c r="Z481" s="89" t="s">
        <v>458</v>
      </c>
      <c r="AB481" s="89" t="s">
        <v>676</v>
      </c>
      <c r="AC481" s="89" t="s">
        <v>673</v>
      </c>
      <c r="AD481" s="89" t="s">
        <v>677</v>
      </c>
      <c r="AJ481" s="89" t="s">
        <v>272</v>
      </c>
      <c r="AK481" s="89" t="s">
        <v>273</v>
      </c>
      <c r="AL481" s="89" t="s">
        <v>264</v>
      </c>
      <c r="AN481" s="89" t="s">
        <v>699</v>
      </c>
      <c r="AO481" s="89" t="s">
        <v>700</v>
      </c>
      <c r="AP481" s="89" t="s">
        <v>362</v>
      </c>
      <c r="AR481" s="89" t="s">
        <v>699</v>
      </c>
      <c r="AS481" s="89" t="s">
        <v>700</v>
      </c>
      <c r="AT481" s="89" t="s">
        <v>362</v>
      </c>
    </row>
    <row r="482" spans="1:46" ht="11.25">
      <c r="A482" s="89" t="s">
        <v>493</v>
      </c>
      <c r="B482" s="89" t="s">
        <v>494</v>
      </c>
      <c r="C482" s="89" t="s">
        <v>495</v>
      </c>
      <c r="D482" s="89" t="s">
        <v>493</v>
      </c>
      <c r="E482" s="89" t="s">
        <v>494</v>
      </c>
      <c r="F482" s="89" t="s">
        <v>495</v>
      </c>
      <c r="H482" s="89" t="s">
        <v>388</v>
      </c>
      <c r="I482" s="89" t="s">
        <v>389</v>
      </c>
      <c r="J482" s="89" t="s">
        <v>390</v>
      </c>
      <c r="L482" s="89" t="s">
        <v>388</v>
      </c>
      <c r="M482" s="89" t="s">
        <v>389</v>
      </c>
      <c r="N482" s="89" t="s">
        <v>390</v>
      </c>
      <c r="P482" s="89" t="s">
        <v>388</v>
      </c>
      <c r="Q482" s="89" t="s">
        <v>389</v>
      </c>
      <c r="R482" s="89" t="s">
        <v>390</v>
      </c>
      <c r="T482" s="89" t="s">
        <v>504</v>
      </c>
      <c r="U482" s="89" t="s">
        <v>505</v>
      </c>
      <c r="V482" s="89" t="s">
        <v>404</v>
      </c>
      <c r="X482" s="89" t="s">
        <v>504</v>
      </c>
      <c r="Y482" s="89" t="s">
        <v>505</v>
      </c>
      <c r="Z482" s="89" t="s">
        <v>404</v>
      </c>
      <c r="AB482" s="89" t="s">
        <v>676</v>
      </c>
      <c r="AC482" s="89" t="s">
        <v>673</v>
      </c>
      <c r="AD482" s="89" t="s">
        <v>677</v>
      </c>
      <c r="AJ482" s="89" t="s">
        <v>272</v>
      </c>
      <c r="AK482" s="89" t="s">
        <v>273</v>
      </c>
      <c r="AL482" s="89" t="s">
        <v>264</v>
      </c>
      <c r="AN482" s="89" t="s">
        <v>388</v>
      </c>
      <c r="AO482" s="89" t="s">
        <v>389</v>
      </c>
      <c r="AP482" s="89" t="s">
        <v>390</v>
      </c>
      <c r="AR482" s="89" t="s">
        <v>388</v>
      </c>
      <c r="AS482" s="89" t="s">
        <v>389</v>
      </c>
      <c r="AT482" s="89" t="s">
        <v>390</v>
      </c>
    </row>
    <row r="483" spans="1:46" ht="11.25">
      <c r="A483" s="89" t="s">
        <v>496</v>
      </c>
      <c r="B483" s="89" t="s">
        <v>497</v>
      </c>
      <c r="C483" s="89" t="s">
        <v>458</v>
      </c>
      <c r="D483" s="89" t="s">
        <v>496</v>
      </c>
      <c r="E483" s="89" t="s">
        <v>497</v>
      </c>
      <c r="F483" s="89" t="s">
        <v>458</v>
      </c>
      <c r="H483" s="89" t="s">
        <v>391</v>
      </c>
      <c r="I483" s="89" t="s">
        <v>392</v>
      </c>
      <c r="J483" s="89" t="s">
        <v>393</v>
      </c>
      <c r="L483" s="89" t="s">
        <v>391</v>
      </c>
      <c r="M483" s="89" t="s">
        <v>392</v>
      </c>
      <c r="N483" s="89" t="s">
        <v>393</v>
      </c>
      <c r="P483" s="89" t="s">
        <v>391</v>
      </c>
      <c r="Q483" s="89" t="s">
        <v>392</v>
      </c>
      <c r="R483" s="89" t="s">
        <v>393</v>
      </c>
      <c r="T483" s="89" t="s">
        <v>504</v>
      </c>
      <c r="U483" s="89" t="s">
        <v>505</v>
      </c>
      <c r="V483" s="89" t="s">
        <v>404</v>
      </c>
      <c r="X483" s="89" t="s">
        <v>504</v>
      </c>
      <c r="Y483" s="89" t="s">
        <v>505</v>
      </c>
      <c r="Z483" s="89" t="s">
        <v>404</v>
      </c>
      <c r="AB483" s="89" t="s">
        <v>678</v>
      </c>
      <c r="AC483" s="89" t="s">
        <v>673</v>
      </c>
      <c r="AD483" s="89" t="s">
        <v>679</v>
      </c>
      <c r="AJ483" s="89" t="s">
        <v>274</v>
      </c>
      <c r="AK483" s="89" t="s">
        <v>275</v>
      </c>
      <c r="AL483" s="89" t="s">
        <v>276</v>
      </c>
      <c r="AN483" s="89" t="s">
        <v>391</v>
      </c>
      <c r="AO483" s="89" t="s">
        <v>392</v>
      </c>
      <c r="AP483" s="89" t="s">
        <v>393</v>
      </c>
      <c r="AR483" s="89" t="s">
        <v>391</v>
      </c>
      <c r="AS483" s="89" t="s">
        <v>392</v>
      </c>
      <c r="AT483" s="89" t="s">
        <v>393</v>
      </c>
    </row>
    <row r="484" spans="1:46" ht="11.25">
      <c r="A484" s="89" t="s">
        <v>498</v>
      </c>
      <c r="B484" s="89" t="s">
        <v>499</v>
      </c>
      <c r="C484" s="89" t="s">
        <v>500</v>
      </c>
      <c r="D484" s="89" t="s">
        <v>498</v>
      </c>
      <c r="E484" s="89" t="s">
        <v>499</v>
      </c>
      <c r="F484" s="89" t="s">
        <v>500</v>
      </c>
      <c r="H484" s="89" t="s">
        <v>394</v>
      </c>
      <c r="I484" s="89" t="s">
        <v>395</v>
      </c>
      <c r="J484" s="89" t="s">
        <v>268</v>
      </c>
      <c r="L484" s="89" t="s">
        <v>394</v>
      </c>
      <c r="M484" s="89" t="s">
        <v>395</v>
      </c>
      <c r="N484" s="89" t="s">
        <v>268</v>
      </c>
      <c r="P484" s="89" t="s">
        <v>394</v>
      </c>
      <c r="Q484" s="89" t="s">
        <v>395</v>
      </c>
      <c r="R484" s="89" t="s">
        <v>268</v>
      </c>
      <c r="T484" s="89" t="s">
        <v>288</v>
      </c>
      <c r="U484" s="89" t="s">
        <v>289</v>
      </c>
      <c r="V484" s="89" t="s">
        <v>290</v>
      </c>
      <c r="X484" s="89" t="s">
        <v>288</v>
      </c>
      <c r="Y484" s="89" t="s">
        <v>289</v>
      </c>
      <c r="Z484" s="89" t="s">
        <v>290</v>
      </c>
      <c r="AB484" s="89" t="s">
        <v>678</v>
      </c>
      <c r="AC484" s="89" t="s">
        <v>673</v>
      </c>
      <c r="AD484" s="89" t="s">
        <v>679</v>
      </c>
      <c r="AJ484" s="89" t="s">
        <v>274</v>
      </c>
      <c r="AK484" s="89" t="s">
        <v>275</v>
      </c>
      <c r="AL484" s="89" t="s">
        <v>276</v>
      </c>
      <c r="AN484" s="89" t="s">
        <v>394</v>
      </c>
      <c r="AO484" s="89" t="s">
        <v>395</v>
      </c>
      <c r="AP484" s="89" t="s">
        <v>268</v>
      </c>
      <c r="AR484" s="89" t="s">
        <v>394</v>
      </c>
      <c r="AS484" s="89" t="s">
        <v>395</v>
      </c>
      <c r="AT484" s="89" t="s">
        <v>268</v>
      </c>
    </row>
    <row r="485" spans="1:46" ht="11.25">
      <c r="A485" s="89" t="s">
        <v>689</v>
      </c>
      <c r="B485" s="89" t="s">
        <v>690</v>
      </c>
      <c r="C485" s="89" t="s">
        <v>458</v>
      </c>
      <c r="D485" s="89" t="s">
        <v>689</v>
      </c>
      <c r="E485" s="89" t="s">
        <v>690</v>
      </c>
      <c r="F485" s="89" t="s">
        <v>458</v>
      </c>
      <c r="H485" s="89" t="s">
        <v>396</v>
      </c>
      <c r="I485" s="89" t="s">
        <v>397</v>
      </c>
      <c r="J485" s="89" t="s">
        <v>398</v>
      </c>
      <c r="L485" s="89" t="s">
        <v>396</v>
      </c>
      <c r="M485" s="89" t="s">
        <v>397</v>
      </c>
      <c r="N485" s="89" t="s">
        <v>398</v>
      </c>
      <c r="P485" s="89" t="s">
        <v>396</v>
      </c>
      <c r="Q485" s="89" t="s">
        <v>397</v>
      </c>
      <c r="R485" s="89" t="s">
        <v>398</v>
      </c>
      <c r="T485" s="89" t="s">
        <v>288</v>
      </c>
      <c r="U485" s="89" t="s">
        <v>289</v>
      </c>
      <c r="V485" s="89" t="s">
        <v>290</v>
      </c>
      <c r="X485" s="89" t="s">
        <v>288</v>
      </c>
      <c r="Y485" s="89" t="s">
        <v>289</v>
      </c>
      <c r="Z485" s="89" t="s">
        <v>290</v>
      </c>
      <c r="AB485" s="89" t="s">
        <v>678</v>
      </c>
      <c r="AC485" s="89" t="s">
        <v>673</v>
      </c>
      <c r="AD485" s="89" t="s">
        <v>679</v>
      </c>
      <c r="AJ485" s="89" t="s">
        <v>684</v>
      </c>
      <c r="AK485" s="89" t="s">
        <v>685</v>
      </c>
      <c r="AL485" s="89" t="s">
        <v>362</v>
      </c>
      <c r="AN485" s="89" t="s">
        <v>396</v>
      </c>
      <c r="AO485" s="89" t="s">
        <v>397</v>
      </c>
      <c r="AP485" s="89" t="s">
        <v>398</v>
      </c>
      <c r="AR485" s="89" t="s">
        <v>396</v>
      </c>
      <c r="AS485" s="89" t="s">
        <v>397</v>
      </c>
      <c r="AT485" s="89" t="s">
        <v>398</v>
      </c>
    </row>
    <row r="486" spans="1:46" ht="11.25">
      <c r="A486" s="89" t="s">
        <v>689</v>
      </c>
      <c r="B486" s="89" t="s">
        <v>690</v>
      </c>
      <c r="C486" s="89" t="s">
        <v>458</v>
      </c>
      <c r="D486" s="89" t="s">
        <v>689</v>
      </c>
      <c r="E486" s="89" t="s">
        <v>690</v>
      </c>
      <c r="F486" s="89" t="s">
        <v>458</v>
      </c>
      <c r="H486" s="89" t="s">
        <v>574</v>
      </c>
      <c r="I486" s="89" t="s">
        <v>575</v>
      </c>
      <c r="J486" s="89" t="s">
        <v>701</v>
      </c>
      <c r="L486" s="89" t="s">
        <v>574</v>
      </c>
      <c r="M486" s="89" t="s">
        <v>575</v>
      </c>
      <c r="N486" s="89" t="s">
        <v>701</v>
      </c>
      <c r="P486" s="89" t="s">
        <v>574</v>
      </c>
      <c r="Q486" s="89" t="s">
        <v>575</v>
      </c>
      <c r="R486" s="89" t="s">
        <v>701</v>
      </c>
      <c r="T486" s="89" t="s">
        <v>691</v>
      </c>
      <c r="U486" s="89" t="s">
        <v>692</v>
      </c>
      <c r="V486" s="89" t="s">
        <v>693</v>
      </c>
      <c r="X486" s="89" t="s">
        <v>691</v>
      </c>
      <c r="Y486" s="89" t="s">
        <v>692</v>
      </c>
      <c r="Z486" s="89" t="s">
        <v>693</v>
      </c>
      <c r="AB486" s="89" t="s">
        <v>678</v>
      </c>
      <c r="AC486" s="89" t="s">
        <v>673</v>
      </c>
      <c r="AD486" s="89" t="s">
        <v>679</v>
      </c>
      <c r="AJ486" s="89" t="s">
        <v>684</v>
      </c>
      <c r="AK486" s="89" t="s">
        <v>685</v>
      </c>
      <c r="AL486" s="89" t="s">
        <v>362</v>
      </c>
      <c r="AN486" s="89" t="s">
        <v>574</v>
      </c>
      <c r="AO486" s="89" t="s">
        <v>575</v>
      </c>
      <c r="AP486" s="89" t="s">
        <v>701</v>
      </c>
      <c r="AR486" s="89" t="s">
        <v>574</v>
      </c>
      <c r="AS486" s="89" t="s">
        <v>575</v>
      </c>
      <c r="AT486" s="89" t="s">
        <v>701</v>
      </c>
    </row>
    <row r="487" spans="1:46" ht="11.25">
      <c r="A487" s="89" t="s">
        <v>725</v>
      </c>
      <c r="B487" s="89" t="s">
        <v>561</v>
      </c>
      <c r="C487" s="89" t="s">
        <v>726</v>
      </c>
      <c r="D487" s="89" t="s">
        <v>725</v>
      </c>
      <c r="E487" s="89" t="s">
        <v>561</v>
      </c>
      <c r="F487" s="89" t="s">
        <v>726</v>
      </c>
      <c r="H487" s="89" t="s">
        <v>574</v>
      </c>
      <c r="I487" s="89" t="s">
        <v>575</v>
      </c>
      <c r="J487" s="89" t="s">
        <v>701</v>
      </c>
      <c r="L487" s="89" t="s">
        <v>574</v>
      </c>
      <c r="M487" s="89" t="s">
        <v>575</v>
      </c>
      <c r="N487" s="89" t="s">
        <v>701</v>
      </c>
      <c r="P487" s="89" t="s">
        <v>574</v>
      </c>
      <c r="Q487" s="89" t="s">
        <v>575</v>
      </c>
      <c r="R487" s="89" t="s">
        <v>701</v>
      </c>
      <c r="T487" s="89" t="s">
        <v>691</v>
      </c>
      <c r="U487" s="89" t="s">
        <v>692</v>
      </c>
      <c r="V487" s="89" t="s">
        <v>693</v>
      </c>
      <c r="X487" s="89" t="s">
        <v>691</v>
      </c>
      <c r="Y487" s="89" t="s">
        <v>692</v>
      </c>
      <c r="Z487" s="89" t="s">
        <v>693</v>
      </c>
      <c r="AB487" s="89" t="s">
        <v>680</v>
      </c>
      <c r="AC487" s="89" t="s">
        <v>673</v>
      </c>
      <c r="AD487" s="89" t="s">
        <v>681</v>
      </c>
      <c r="AJ487" s="89" t="s">
        <v>684</v>
      </c>
      <c r="AK487" s="89" t="s">
        <v>685</v>
      </c>
      <c r="AL487" s="89" t="s">
        <v>362</v>
      </c>
      <c r="AN487" s="89" t="s">
        <v>574</v>
      </c>
      <c r="AO487" s="89" t="s">
        <v>575</v>
      </c>
      <c r="AP487" s="89" t="s">
        <v>701</v>
      </c>
      <c r="AR487" s="89" t="s">
        <v>574</v>
      </c>
      <c r="AS487" s="89" t="s">
        <v>575</v>
      </c>
      <c r="AT487" s="89" t="s">
        <v>701</v>
      </c>
    </row>
    <row r="488" spans="1:46" ht="11.25">
      <c r="A488" s="89" t="s">
        <v>727</v>
      </c>
      <c r="B488" s="89" t="s">
        <v>505</v>
      </c>
      <c r="C488" s="89" t="s">
        <v>728</v>
      </c>
      <c r="D488" s="89" t="s">
        <v>727</v>
      </c>
      <c r="E488" s="89" t="s">
        <v>505</v>
      </c>
      <c r="F488" s="89" t="s">
        <v>728</v>
      </c>
      <c r="H488" s="89" t="s">
        <v>399</v>
      </c>
      <c r="I488" s="89" t="s">
        <v>400</v>
      </c>
      <c r="J488" s="89" t="s">
        <v>401</v>
      </c>
      <c r="L488" s="89" t="s">
        <v>399</v>
      </c>
      <c r="M488" s="89" t="s">
        <v>400</v>
      </c>
      <c r="N488" s="89" t="s">
        <v>401</v>
      </c>
      <c r="P488" s="89" t="s">
        <v>399</v>
      </c>
      <c r="Q488" s="89" t="s">
        <v>400</v>
      </c>
      <c r="R488" s="89" t="s">
        <v>401</v>
      </c>
      <c r="T488" s="89" t="s">
        <v>291</v>
      </c>
      <c r="U488" s="89" t="s">
        <v>292</v>
      </c>
      <c r="V488" s="89" t="s">
        <v>293</v>
      </c>
      <c r="X488" s="89" t="s">
        <v>291</v>
      </c>
      <c r="Y488" s="89" t="s">
        <v>292</v>
      </c>
      <c r="Z488" s="89" t="s">
        <v>293</v>
      </c>
      <c r="AB488" s="89" t="s">
        <v>680</v>
      </c>
      <c r="AC488" s="89" t="s">
        <v>673</v>
      </c>
      <c r="AD488" s="89" t="s">
        <v>681</v>
      </c>
      <c r="AJ488" s="89" t="s">
        <v>684</v>
      </c>
      <c r="AK488" s="89" t="s">
        <v>685</v>
      </c>
      <c r="AL488" s="89" t="s">
        <v>362</v>
      </c>
      <c r="AN488" s="89" t="s">
        <v>399</v>
      </c>
      <c r="AO488" s="89" t="s">
        <v>400</v>
      </c>
      <c r="AP488" s="89" t="s">
        <v>401</v>
      </c>
      <c r="AR488" s="89" t="s">
        <v>399</v>
      </c>
      <c r="AS488" s="89" t="s">
        <v>400</v>
      </c>
      <c r="AT488" s="89" t="s">
        <v>401</v>
      </c>
    </row>
    <row r="489" spans="1:46" ht="11.25">
      <c r="A489" s="89" t="s">
        <v>504</v>
      </c>
      <c r="B489" s="89" t="s">
        <v>505</v>
      </c>
      <c r="C489" s="89" t="s">
        <v>404</v>
      </c>
      <c r="D489" s="89" t="s">
        <v>504</v>
      </c>
      <c r="E489" s="89" t="s">
        <v>505</v>
      </c>
      <c r="F489" s="89" t="s">
        <v>404</v>
      </c>
      <c r="H489" s="89" t="s">
        <v>402</v>
      </c>
      <c r="I489" s="89" t="s">
        <v>403</v>
      </c>
      <c r="J489" s="89" t="s">
        <v>404</v>
      </c>
      <c r="L489" s="89" t="s">
        <v>402</v>
      </c>
      <c r="M489" s="89" t="s">
        <v>403</v>
      </c>
      <c r="N489" s="89" t="s">
        <v>404</v>
      </c>
      <c r="P489" s="89" t="s">
        <v>402</v>
      </c>
      <c r="Q489" s="89" t="s">
        <v>403</v>
      </c>
      <c r="R489" s="89" t="s">
        <v>404</v>
      </c>
      <c r="T489" s="89" t="s">
        <v>291</v>
      </c>
      <c r="U489" s="89" t="s">
        <v>292</v>
      </c>
      <c r="V489" s="89" t="s">
        <v>293</v>
      </c>
      <c r="X489" s="89" t="s">
        <v>291</v>
      </c>
      <c r="Y489" s="89" t="s">
        <v>292</v>
      </c>
      <c r="Z489" s="89" t="s">
        <v>293</v>
      </c>
      <c r="AB489" s="89" t="s">
        <v>680</v>
      </c>
      <c r="AC489" s="89" t="s">
        <v>673</v>
      </c>
      <c r="AD489" s="89" t="s">
        <v>681</v>
      </c>
      <c r="AJ489" s="89" t="s">
        <v>375</v>
      </c>
      <c r="AK489" s="89" t="s">
        <v>376</v>
      </c>
      <c r="AL489" s="89" t="s">
        <v>377</v>
      </c>
      <c r="AN489" s="89" t="s">
        <v>402</v>
      </c>
      <c r="AO489" s="89" t="s">
        <v>403</v>
      </c>
      <c r="AP489" s="89" t="s">
        <v>404</v>
      </c>
      <c r="AR489" s="89" t="s">
        <v>402</v>
      </c>
      <c r="AS489" s="89" t="s">
        <v>403</v>
      </c>
      <c r="AT489" s="89" t="s">
        <v>404</v>
      </c>
    </row>
    <row r="490" spans="1:46" ht="11.25">
      <c r="A490" s="89" t="s">
        <v>506</v>
      </c>
      <c r="B490" s="89" t="s">
        <v>507</v>
      </c>
      <c r="C490" s="89" t="s">
        <v>431</v>
      </c>
      <c r="D490" s="89" t="s">
        <v>506</v>
      </c>
      <c r="E490" s="89" t="s">
        <v>507</v>
      </c>
      <c r="F490" s="89" t="s">
        <v>431</v>
      </c>
      <c r="H490" s="89" t="s">
        <v>405</v>
      </c>
      <c r="I490" s="89" t="s">
        <v>406</v>
      </c>
      <c r="J490" s="89" t="s">
        <v>407</v>
      </c>
      <c r="L490" s="89" t="s">
        <v>405</v>
      </c>
      <c r="M490" s="89" t="s">
        <v>406</v>
      </c>
      <c r="N490" s="89" t="s">
        <v>407</v>
      </c>
      <c r="P490" s="89" t="s">
        <v>405</v>
      </c>
      <c r="Q490" s="89" t="s">
        <v>406</v>
      </c>
      <c r="R490" s="89" t="s">
        <v>407</v>
      </c>
      <c r="T490" s="89" t="s">
        <v>294</v>
      </c>
      <c r="U490" s="89" t="s">
        <v>295</v>
      </c>
      <c r="V490" s="89" t="s">
        <v>296</v>
      </c>
      <c r="X490" s="89" t="s">
        <v>294</v>
      </c>
      <c r="Y490" s="89" t="s">
        <v>295</v>
      </c>
      <c r="Z490" s="89" t="s">
        <v>296</v>
      </c>
      <c r="AB490" s="89" t="s">
        <v>682</v>
      </c>
      <c r="AC490" s="89" t="s">
        <v>673</v>
      </c>
      <c r="AD490" s="89" t="s">
        <v>683</v>
      </c>
      <c r="AJ490" s="89" t="s">
        <v>373</v>
      </c>
      <c r="AK490" s="89" t="s">
        <v>374</v>
      </c>
      <c r="AL490" s="89" t="s">
        <v>279</v>
      </c>
      <c r="AN490" s="89" t="s">
        <v>405</v>
      </c>
      <c r="AO490" s="89" t="s">
        <v>406</v>
      </c>
      <c r="AP490" s="89" t="s">
        <v>407</v>
      </c>
      <c r="AR490" s="89" t="s">
        <v>405</v>
      </c>
      <c r="AS490" s="89" t="s">
        <v>406</v>
      </c>
      <c r="AT490" s="89" t="s">
        <v>407</v>
      </c>
    </row>
    <row r="491" spans="1:46" ht="11.25">
      <c r="A491" s="89" t="s">
        <v>508</v>
      </c>
      <c r="B491" s="89" t="s">
        <v>509</v>
      </c>
      <c r="C491" s="89" t="s">
        <v>293</v>
      </c>
      <c r="D491" s="89" t="s">
        <v>508</v>
      </c>
      <c r="E491" s="89" t="s">
        <v>509</v>
      </c>
      <c r="F491" s="89" t="s">
        <v>293</v>
      </c>
      <c r="H491" s="89" t="s">
        <v>408</v>
      </c>
      <c r="I491" s="89" t="s">
        <v>409</v>
      </c>
      <c r="J491" s="89" t="s">
        <v>328</v>
      </c>
      <c r="L491" s="89" t="s">
        <v>408</v>
      </c>
      <c r="M491" s="89" t="s">
        <v>409</v>
      </c>
      <c r="N491" s="89" t="s">
        <v>328</v>
      </c>
      <c r="P491" s="89" t="s">
        <v>408</v>
      </c>
      <c r="Q491" s="89" t="s">
        <v>409</v>
      </c>
      <c r="R491" s="89" t="s">
        <v>328</v>
      </c>
      <c r="T491" s="89" t="s">
        <v>294</v>
      </c>
      <c r="U491" s="89" t="s">
        <v>295</v>
      </c>
      <c r="V491" s="89" t="s">
        <v>296</v>
      </c>
      <c r="X491" s="89" t="s">
        <v>294</v>
      </c>
      <c r="Y491" s="89" t="s">
        <v>295</v>
      </c>
      <c r="Z491" s="89" t="s">
        <v>296</v>
      </c>
      <c r="AB491" s="89" t="s">
        <v>682</v>
      </c>
      <c r="AC491" s="89" t="s">
        <v>673</v>
      </c>
      <c r="AD491" s="89" t="s">
        <v>683</v>
      </c>
      <c r="AJ491" s="89" t="s">
        <v>277</v>
      </c>
      <c r="AK491" s="89" t="s">
        <v>278</v>
      </c>
      <c r="AL491" s="89" t="s">
        <v>279</v>
      </c>
      <c r="AN491" s="89" t="s">
        <v>408</v>
      </c>
      <c r="AO491" s="89" t="s">
        <v>409</v>
      </c>
      <c r="AP491" s="89" t="s">
        <v>328</v>
      </c>
      <c r="AR491" s="89" t="s">
        <v>408</v>
      </c>
      <c r="AS491" s="89" t="s">
        <v>409</v>
      </c>
      <c r="AT491" s="89" t="s">
        <v>328</v>
      </c>
    </row>
    <row r="492" spans="1:46" ht="11.25">
      <c r="A492" s="89" t="s">
        <v>510</v>
      </c>
      <c r="B492" s="89" t="s">
        <v>511</v>
      </c>
      <c r="C492" s="89" t="s">
        <v>322</v>
      </c>
      <c r="D492" s="89" t="s">
        <v>510</v>
      </c>
      <c r="E492" s="89" t="s">
        <v>511</v>
      </c>
      <c r="F492" s="89" t="s">
        <v>322</v>
      </c>
      <c r="H492" s="89" t="s">
        <v>702</v>
      </c>
      <c r="I492" s="89" t="s">
        <v>703</v>
      </c>
      <c r="J492" s="89" t="s">
        <v>704</v>
      </c>
      <c r="L492" s="89" t="s">
        <v>702</v>
      </c>
      <c r="M492" s="89" t="s">
        <v>703</v>
      </c>
      <c r="N492" s="89" t="s">
        <v>704</v>
      </c>
      <c r="P492" s="89" t="s">
        <v>702</v>
      </c>
      <c r="Q492" s="89" t="s">
        <v>703</v>
      </c>
      <c r="R492" s="89" t="s">
        <v>704</v>
      </c>
      <c r="T492" s="89" t="s">
        <v>297</v>
      </c>
      <c r="U492" s="89" t="s">
        <v>298</v>
      </c>
      <c r="V492" s="89" t="s">
        <v>296</v>
      </c>
      <c r="X492" s="89" t="s">
        <v>297</v>
      </c>
      <c r="Y492" s="89" t="s">
        <v>298</v>
      </c>
      <c r="Z492" s="89" t="s">
        <v>296</v>
      </c>
      <c r="AB492" s="89" t="s">
        <v>682</v>
      </c>
      <c r="AC492" s="89" t="s">
        <v>673</v>
      </c>
      <c r="AD492" s="89" t="s">
        <v>683</v>
      </c>
      <c r="AJ492" s="89" t="s">
        <v>277</v>
      </c>
      <c r="AK492" s="89" t="s">
        <v>278</v>
      </c>
      <c r="AL492" s="89" t="s">
        <v>279</v>
      </c>
      <c r="AN492" s="89" t="s">
        <v>702</v>
      </c>
      <c r="AO492" s="89" t="s">
        <v>703</v>
      </c>
      <c r="AP492" s="89" t="s">
        <v>704</v>
      </c>
      <c r="AR492" s="89" t="s">
        <v>702</v>
      </c>
      <c r="AS492" s="89" t="s">
        <v>703</v>
      </c>
      <c r="AT492" s="89" t="s">
        <v>704</v>
      </c>
    </row>
    <row r="493" spans="1:46" ht="11.25">
      <c r="A493" s="89" t="s">
        <v>514</v>
      </c>
      <c r="B493" s="89" t="s">
        <v>515</v>
      </c>
      <c r="C493" s="89" t="s">
        <v>431</v>
      </c>
      <c r="D493" s="89" t="s">
        <v>514</v>
      </c>
      <c r="E493" s="89" t="s">
        <v>515</v>
      </c>
      <c r="F493" s="89" t="s">
        <v>431</v>
      </c>
      <c r="H493" s="89" t="s">
        <v>412</v>
      </c>
      <c r="I493" s="89" t="s">
        <v>413</v>
      </c>
      <c r="J493" s="89" t="s">
        <v>414</v>
      </c>
      <c r="L493" s="89" t="s">
        <v>412</v>
      </c>
      <c r="M493" s="89" t="s">
        <v>413</v>
      </c>
      <c r="N493" s="89" t="s">
        <v>414</v>
      </c>
      <c r="P493" s="89" t="s">
        <v>412</v>
      </c>
      <c r="Q493" s="89" t="s">
        <v>413</v>
      </c>
      <c r="R493" s="89" t="s">
        <v>414</v>
      </c>
      <c r="T493" s="89" t="s">
        <v>297</v>
      </c>
      <c r="U493" s="89" t="s">
        <v>298</v>
      </c>
      <c r="V493" s="89" t="s">
        <v>296</v>
      </c>
      <c r="X493" s="89" t="s">
        <v>297</v>
      </c>
      <c r="Y493" s="89" t="s">
        <v>298</v>
      </c>
      <c r="Z493" s="89" t="s">
        <v>296</v>
      </c>
      <c r="AB493" s="89" t="s">
        <v>682</v>
      </c>
      <c r="AC493" s="89" t="s">
        <v>673</v>
      </c>
      <c r="AD493" s="89" t="s">
        <v>683</v>
      </c>
      <c r="AJ493" s="89" t="s">
        <v>280</v>
      </c>
      <c r="AK493" s="89" t="s">
        <v>281</v>
      </c>
      <c r="AL493" s="89" t="s">
        <v>282</v>
      </c>
      <c r="AN493" s="89" t="s">
        <v>412</v>
      </c>
      <c r="AO493" s="89" t="s">
        <v>413</v>
      </c>
      <c r="AP493" s="89" t="s">
        <v>414</v>
      </c>
      <c r="AR493" s="89" t="s">
        <v>412</v>
      </c>
      <c r="AS493" s="89" t="s">
        <v>413</v>
      </c>
      <c r="AT493" s="89" t="s">
        <v>414</v>
      </c>
    </row>
    <row r="494" spans="1:46" ht="11.25">
      <c r="A494" s="89" t="s">
        <v>729</v>
      </c>
      <c r="B494" s="89" t="s">
        <v>650</v>
      </c>
      <c r="C494" s="89" t="s">
        <v>730</v>
      </c>
      <c r="D494" s="89" t="s">
        <v>729</v>
      </c>
      <c r="E494" s="89" t="s">
        <v>650</v>
      </c>
      <c r="F494" s="89" t="s">
        <v>730</v>
      </c>
      <c r="H494" s="89" t="s">
        <v>410</v>
      </c>
      <c r="I494" s="89" t="s">
        <v>411</v>
      </c>
      <c r="J494" s="89" t="s">
        <v>341</v>
      </c>
      <c r="L494" s="89" t="s">
        <v>410</v>
      </c>
      <c r="M494" s="89" t="s">
        <v>411</v>
      </c>
      <c r="N494" s="89" t="s">
        <v>341</v>
      </c>
      <c r="P494" s="89" t="s">
        <v>410</v>
      </c>
      <c r="Q494" s="89" t="s">
        <v>411</v>
      </c>
      <c r="R494" s="89" t="s">
        <v>341</v>
      </c>
      <c r="T494" s="89" t="s">
        <v>299</v>
      </c>
      <c r="U494" s="89" t="s">
        <v>300</v>
      </c>
      <c r="V494" s="89" t="s">
        <v>301</v>
      </c>
      <c r="X494" s="89" t="s">
        <v>299</v>
      </c>
      <c r="Y494" s="89" t="s">
        <v>300</v>
      </c>
      <c r="Z494" s="89" t="s">
        <v>301</v>
      </c>
      <c r="AB494" s="89" t="s">
        <v>479</v>
      </c>
      <c r="AC494" s="89" t="s">
        <v>480</v>
      </c>
      <c r="AD494" s="89" t="s">
        <v>309</v>
      </c>
      <c r="AJ494" s="89" t="s">
        <v>280</v>
      </c>
      <c r="AK494" s="89" t="s">
        <v>281</v>
      </c>
      <c r="AL494" s="89" t="s">
        <v>282</v>
      </c>
      <c r="AN494" s="89" t="s">
        <v>410</v>
      </c>
      <c r="AO494" s="89" t="s">
        <v>411</v>
      </c>
      <c r="AP494" s="89" t="s">
        <v>341</v>
      </c>
      <c r="AR494" s="89" t="s">
        <v>410</v>
      </c>
      <c r="AS494" s="89" t="s">
        <v>411</v>
      </c>
      <c r="AT494" s="89" t="s">
        <v>341</v>
      </c>
    </row>
    <row r="495" spans="1:46" ht="11.25">
      <c r="A495" s="89" t="s">
        <v>512</v>
      </c>
      <c r="B495" s="89" t="s">
        <v>298</v>
      </c>
      <c r="C495" s="89" t="s">
        <v>513</v>
      </c>
      <c r="D495" s="89" t="s">
        <v>512</v>
      </c>
      <c r="E495" s="89" t="s">
        <v>298</v>
      </c>
      <c r="F495" s="89" t="s">
        <v>513</v>
      </c>
      <c r="H495" s="89" t="s">
        <v>415</v>
      </c>
      <c r="I495" s="89" t="s">
        <v>416</v>
      </c>
      <c r="J495" s="89" t="s">
        <v>417</v>
      </c>
      <c r="L495" s="89" t="s">
        <v>415</v>
      </c>
      <c r="M495" s="89" t="s">
        <v>416</v>
      </c>
      <c r="N495" s="89" t="s">
        <v>417</v>
      </c>
      <c r="P495" s="89" t="s">
        <v>415</v>
      </c>
      <c r="Q495" s="89" t="s">
        <v>416</v>
      </c>
      <c r="R495" s="89" t="s">
        <v>417</v>
      </c>
      <c r="T495" s="89" t="s">
        <v>299</v>
      </c>
      <c r="U495" s="89" t="s">
        <v>300</v>
      </c>
      <c r="V495" s="89" t="s">
        <v>301</v>
      </c>
      <c r="X495" s="89" t="s">
        <v>299</v>
      </c>
      <c r="Y495" s="89" t="s">
        <v>300</v>
      </c>
      <c r="Z495" s="89" t="s">
        <v>301</v>
      </c>
      <c r="AB495" s="89" t="s">
        <v>272</v>
      </c>
      <c r="AC495" s="89" t="s">
        <v>273</v>
      </c>
      <c r="AD495" s="89" t="s">
        <v>264</v>
      </c>
      <c r="AJ495" s="89" t="s">
        <v>665</v>
      </c>
      <c r="AK495" s="89" t="s">
        <v>666</v>
      </c>
      <c r="AL495" s="89" t="s">
        <v>642</v>
      </c>
      <c r="AN495" s="89" t="s">
        <v>415</v>
      </c>
      <c r="AO495" s="89" t="s">
        <v>416</v>
      </c>
      <c r="AP495" s="89" t="s">
        <v>417</v>
      </c>
      <c r="AR495" s="89" t="s">
        <v>415</v>
      </c>
      <c r="AS495" s="89" t="s">
        <v>416</v>
      </c>
      <c r="AT495" s="89" t="s">
        <v>417</v>
      </c>
    </row>
    <row r="496" spans="1:46" ht="11.25">
      <c r="A496" s="89" t="s">
        <v>516</v>
      </c>
      <c r="B496" s="89" t="s">
        <v>517</v>
      </c>
      <c r="C496" s="89" t="s">
        <v>296</v>
      </c>
      <c r="D496" s="89" t="s">
        <v>516</v>
      </c>
      <c r="E496" s="89" t="s">
        <v>517</v>
      </c>
      <c r="F496" s="89" t="s">
        <v>296</v>
      </c>
      <c r="H496" s="89" t="s">
        <v>418</v>
      </c>
      <c r="I496" s="89" t="s">
        <v>419</v>
      </c>
      <c r="J496" s="89" t="s">
        <v>417</v>
      </c>
      <c r="L496" s="89" t="s">
        <v>418</v>
      </c>
      <c r="M496" s="89" t="s">
        <v>419</v>
      </c>
      <c r="N496" s="89" t="s">
        <v>417</v>
      </c>
      <c r="P496" s="89" t="s">
        <v>418</v>
      </c>
      <c r="Q496" s="89" t="s">
        <v>419</v>
      </c>
      <c r="R496" s="89" t="s">
        <v>417</v>
      </c>
      <c r="T496" s="89" t="s">
        <v>302</v>
      </c>
      <c r="U496" s="89" t="s">
        <v>300</v>
      </c>
      <c r="V496" s="89" t="s">
        <v>303</v>
      </c>
      <c r="X496" s="89" t="s">
        <v>302</v>
      </c>
      <c r="Y496" s="89" t="s">
        <v>300</v>
      </c>
      <c r="Z496" s="89" t="s">
        <v>303</v>
      </c>
      <c r="AB496" s="89" t="s">
        <v>272</v>
      </c>
      <c r="AC496" s="89" t="s">
        <v>273</v>
      </c>
      <c r="AD496" s="89" t="s">
        <v>264</v>
      </c>
      <c r="AJ496" s="89" t="s">
        <v>665</v>
      </c>
      <c r="AK496" s="89" t="s">
        <v>666</v>
      </c>
      <c r="AL496" s="89" t="s">
        <v>642</v>
      </c>
      <c r="AN496" s="89" t="s">
        <v>418</v>
      </c>
      <c r="AO496" s="89" t="s">
        <v>419</v>
      </c>
      <c r="AP496" s="89" t="s">
        <v>417</v>
      </c>
      <c r="AR496" s="89" t="s">
        <v>418</v>
      </c>
      <c r="AS496" s="89" t="s">
        <v>419</v>
      </c>
      <c r="AT496" s="89" t="s">
        <v>417</v>
      </c>
    </row>
    <row r="497" spans="1:46" ht="11.25">
      <c r="A497" s="89" t="s">
        <v>518</v>
      </c>
      <c r="B497" s="89" t="s">
        <v>519</v>
      </c>
      <c r="C497" s="89" t="s">
        <v>279</v>
      </c>
      <c r="D497" s="89" t="s">
        <v>518</v>
      </c>
      <c r="E497" s="89" t="s">
        <v>519</v>
      </c>
      <c r="F497" s="89" t="s">
        <v>279</v>
      </c>
      <c r="H497" s="89" t="s">
        <v>705</v>
      </c>
      <c r="I497" s="89" t="s">
        <v>706</v>
      </c>
      <c r="J497" s="89" t="s">
        <v>707</v>
      </c>
      <c r="L497" s="89" t="s">
        <v>705</v>
      </c>
      <c r="M497" s="89" t="s">
        <v>706</v>
      </c>
      <c r="N497" s="89" t="s">
        <v>707</v>
      </c>
      <c r="P497" s="89" t="s">
        <v>705</v>
      </c>
      <c r="Q497" s="89" t="s">
        <v>706</v>
      </c>
      <c r="R497" s="89" t="s">
        <v>707</v>
      </c>
      <c r="T497" s="89" t="s">
        <v>302</v>
      </c>
      <c r="U497" s="89" t="s">
        <v>300</v>
      </c>
      <c r="V497" s="89" t="s">
        <v>303</v>
      </c>
      <c r="X497" s="89" t="s">
        <v>302</v>
      </c>
      <c r="Y497" s="89" t="s">
        <v>300</v>
      </c>
      <c r="Z497" s="89" t="s">
        <v>303</v>
      </c>
      <c r="AB497" s="89" t="s">
        <v>274</v>
      </c>
      <c r="AC497" s="89" t="s">
        <v>275</v>
      </c>
      <c r="AD497" s="89" t="s">
        <v>276</v>
      </c>
      <c r="AJ497" s="89" t="s">
        <v>283</v>
      </c>
      <c r="AK497" s="89" t="s">
        <v>284</v>
      </c>
      <c r="AL497" s="89" t="s">
        <v>271</v>
      </c>
      <c r="AN497" s="89" t="s">
        <v>705</v>
      </c>
      <c r="AO497" s="89" t="s">
        <v>706</v>
      </c>
      <c r="AP497" s="89" t="s">
        <v>707</v>
      </c>
      <c r="AR497" s="89" t="s">
        <v>705</v>
      </c>
      <c r="AS497" s="89" t="s">
        <v>706</v>
      </c>
      <c r="AT497" s="89" t="s">
        <v>707</v>
      </c>
    </row>
    <row r="498" spans="1:46" ht="11.25">
      <c r="A498" s="89" t="s">
        <v>294</v>
      </c>
      <c r="B498" s="89" t="s">
        <v>295</v>
      </c>
      <c r="C498" s="89" t="s">
        <v>296</v>
      </c>
      <c r="D498" s="89" t="s">
        <v>294</v>
      </c>
      <c r="E498" s="89" t="s">
        <v>295</v>
      </c>
      <c r="F498" s="89" t="s">
        <v>296</v>
      </c>
      <c r="H498" s="89" t="s">
        <v>705</v>
      </c>
      <c r="I498" s="89" t="s">
        <v>706</v>
      </c>
      <c r="J498" s="89" t="s">
        <v>707</v>
      </c>
      <c r="L498" s="89" t="s">
        <v>705</v>
      </c>
      <c r="M498" s="89" t="s">
        <v>706</v>
      </c>
      <c r="N498" s="89" t="s">
        <v>707</v>
      </c>
      <c r="P498" s="89" t="s">
        <v>705</v>
      </c>
      <c r="Q498" s="89" t="s">
        <v>706</v>
      </c>
      <c r="R498" s="89" t="s">
        <v>707</v>
      </c>
      <c r="T498" s="89" t="s">
        <v>694</v>
      </c>
      <c r="U498" s="89" t="s">
        <v>695</v>
      </c>
      <c r="V498" s="89" t="s">
        <v>677</v>
      </c>
      <c r="X498" s="89" t="s">
        <v>694</v>
      </c>
      <c r="Y498" s="89" t="s">
        <v>695</v>
      </c>
      <c r="Z498" s="89" t="s">
        <v>677</v>
      </c>
      <c r="AB498" s="89" t="s">
        <v>274</v>
      </c>
      <c r="AC498" s="89" t="s">
        <v>275</v>
      </c>
      <c r="AD498" s="89" t="s">
        <v>276</v>
      </c>
      <c r="AJ498" s="89" t="s">
        <v>283</v>
      </c>
      <c r="AK498" s="89" t="s">
        <v>284</v>
      </c>
      <c r="AL498" s="89" t="s">
        <v>271</v>
      </c>
      <c r="AN498" s="89" t="s">
        <v>705</v>
      </c>
      <c r="AO498" s="89" t="s">
        <v>706</v>
      </c>
      <c r="AP498" s="89" t="s">
        <v>707</v>
      </c>
      <c r="AR498" s="89" t="s">
        <v>705</v>
      </c>
      <c r="AS498" s="89" t="s">
        <v>706</v>
      </c>
      <c r="AT498" s="89" t="s">
        <v>707</v>
      </c>
    </row>
    <row r="499" spans="1:46" ht="11.25">
      <c r="A499" s="89" t="s">
        <v>297</v>
      </c>
      <c r="B499" s="89" t="s">
        <v>298</v>
      </c>
      <c r="C499" s="89" t="s">
        <v>296</v>
      </c>
      <c r="D499" s="89" t="s">
        <v>297</v>
      </c>
      <c r="E499" s="89" t="s">
        <v>298</v>
      </c>
      <c r="F499" s="89" t="s">
        <v>296</v>
      </c>
      <c r="H499" s="89" t="s">
        <v>317</v>
      </c>
      <c r="I499" s="89" t="s">
        <v>318</v>
      </c>
      <c r="J499" s="89" t="s">
        <v>319</v>
      </c>
      <c r="L499" s="89" t="s">
        <v>317</v>
      </c>
      <c r="M499" s="89" t="s">
        <v>318</v>
      </c>
      <c r="N499" s="89" t="s">
        <v>319</v>
      </c>
      <c r="P499" s="89" t="s">
        <v>317</v>
      </c>
      <c r="Q499" s="89" t="s">
        <v>318</v>
      </c>
      <c r="R499" s="89" t="s">
        <v>319</v>
      </c>
      <c r="T499" s="89" t="s">
        <v>694</v>
      </c>
      <c r="U499" s="89" t="s">
        <v>695</v>
      </c>
      <c r="V499" s="89" t="s">
        <v>677</v>
      </c>
      <c r="X499" s="89" t="s">
        <v>694</v>
      </c>
      <c r="Y499" s="89" t="s">
        <v>695</v>
      </c>
      <c r="Z499" s="89" t="s">
        <v>677</v>
      </c>
      <c r="AB499" s="89" t="s">
        <v>684</v>
      </c>
      <c r="AC499" s="89" t="s">
        <v>685</v>
      </c>
      <c r="AD499" s="89" t="s">
        <v>362</v>
      </c>
      <c r="AJ499" s="89" t="s">
        <v>283</v>
      </c>
      <c r="AK499" s="89" t="s">
        <v>284</v>
      </c>
      <c r="AL499" s="89" t="s">
        <v>271</v>
      </c>
      <c r="AN499" s="89" t="s">
        <v>317</v>
      </c>
      <c r="AO499" s="89" t="s">
        <v>318</v>
      </c>
      <c r="AP499" s="89" t="s">
        <v>319</v>
      </c>
      <c r="AR499" s="89" t="s">
        <v>317</v>
      </c>
      <c r="AS499" s="89" t="s">
        <v>318</v>
      </c>
      <c r="AT499" s="89" t="s">
        <v>319</v>
      </c>
    </row>
    <row r="500" spans="1:46" ht="11.25">
      <c r="A500" s="89" t="s">
        <v>694</v>
      </c>
      <c r="B500" s="89" t="s">
        <v>695</v>
      </c>
      <c r="C500" s="89" t="s">
        <v>677</v>
      </c>
      <c r="D500" s="89" t="s">
        <v>694</v>
      </c>
      <c r="E500" s="89" t="s">
        <v>695</v>
      </c>
      <c r="F500" s="89" t="s">
        <v>677</v>
      </c>
      <c r="H500" s="89" t="s">
        <v>317</v>
      </c>
      <c r="I500" s="89" t="s">
        <v>318</v>
      </c>
      <c r="J500" s="89" t="s">
        <v>319</v>
      </c>
      <c r="L500" s="89" t="s">
        <v>317</v>
      </c>
      <c r="M500" s="89" t="s">
        <v>318</v>
      </c>
      <c r="N500" s="89" t="s">
        <v>319</v>
      </c>
      <c r="P500" s="89" t="s">
        <v>317</v>
      </c>
      <c r="Q500" s="89" t="s">
        <v>318</v>
      </c>
      <c r="R500" s="89" t="s">
        <v>319</v>
      </c>
      <c r="T500" s="89" t="s">
        <v>304</v>
      </c>
      <c r="U500" s="89" t="s">
        <v>305</v>
      </c>
      <c r="V500" s="89" t="s">
        <v>306</v>
      </c>
      <c r="X500" s="89" t="s">
        <v>304</v>
      </c>
      <c r="Y500" s="89" t="s">
        <v>305</v>
      </c>
      <c r="Z500" s="89" t="s">
        <v>306</v>
      </c>
      <c r="AB500" s="89" t="s">
        <v>684</v>
      </c>
      <c r="AC500" s="89" t="s">
        <v>685</v>
      </c>
      <c r="AD500" s="89" t="s">
        <v>362</v>
      </c>
      <c r="AJ500" s="89" t="s">
        <v>283</v>
      </c>
      <c r="AK500" s="89" t="s">
        <v>284</v>
      </c>
      <c r="AL500" s="89" t="s">
        <v>271</v>
      </c>
      <c r="AN500" s="89" t="s">
        <v>317</v>
      </c>
      <c r="AO500" s="89" t="s">
        <v>318</v>
      </c>
      <c r="AP500" s="89" t="s">
        <v>319</v>
      </c>
      <c r="AR500" s="89" t="s">
        <v>317</v>
      </c>
      <c r="AS500" s="89" t="s">
        <v>318</v>
      </c>
      <c r="AT500" s="89" t="s">
        <v>319</v>
      </c>
    </row>
    <row r="501" spans="1:46" ht="11.25">
      <c r="A501" s="89" t="s">
        <v>694</v>
      </c>
      <c r="B501" s="89" t="s">
        <v>695</v>
      </c>
      <c r="C501" s="89" t="s">
        <v>677</v>
      </c>
      <c r="D501" s="89" t="s">
        <v>694</v>
      </c>
      <c r="E501" s="89" t="s">
        <v>695</v>
      </c>
      <c r="F501" s="89" t="s">
        <v>677</v>
      </c>
      <c r="H501" s="89" t="s">
        <v>420</v>
      </c>
      <c r="I501" s="89" t="s">
        <v>421</v>
      </c>
      <c r="J501" s="89" t="s">
        <v>404</v>
      </c>
      <c r="L501" s="89" t="s">
        <v>420</v>
      </c>
      <c r="M501" s="89" t="s">
        <v>421</v>
      </c>
      <c r="N501" s="89" t="s">
        <v>404</v>
      </c>
      <c r="P501" s="89" t="s">
        <v>420</v>
      </c>
      <c r="Q501" s="89" t="s">
        <v>421</v>
      </c>
      <c r="R501" s="89" t="s">
        <v>404</v>
      </c>
      <c r="T501" s="89" t="s">
        <v>304</v>
      </c>
      <c r="U501" s="89" t="s">
        <v>305</v>
      </c>
      <c r="V501" s="89" t="s">
        <v>306</v>
      </c>
      <c r="X501" s="89" t="s">
        <v>304</v>
      </c>
      <c r="Y501" s="89" t="s">
        <v>305</v>
      </c>
      <c r="Z501" s="89" t="s">
        <v>306</v>
      </c>
      <c r="AB501" s="89" t="s">
        <v>684</v>
      </c>
      <c r="AC501" s="89" t="s">
        <v>685</v>
      </c>
      <c r="AD501" s="89" t="s">
        <v>362</v>
      </c>
      <c r="AJ501" s="89" t="s">
        <v>686</v>
      </c>
      <c r="AK501" s="89" t="s">
        <v>687</v>
      </c>
      <c r="AL501" s="89" t="s">
        <v>688</v>
      </c>
      <c r="AN501" s="89" t="s">
        <v>420</v>
      </c>
      <c r="AO501" s="89" t="s">
        <v>421</v>
      </c>
      <c r="AP501" s="89" t="s">
        <v>404</v>
      </c>
      <c r="AR501" s="89" t="s">
        <v>420</v>
      </c>
      <c r="AS501" s="89" t="s">
        <v>421</v>
      </c>
      <c r="AT501" s="89" t="s">
        <v>404</v>
      </c>
    </row>
    <row r="502" spans="1:46" ht="11.25">
      <c r="A502" s="89" t="s">
        <v>520</v>
      </c>
      <c r="B502" s="89" t="s">
        <v>521</v>
      </c>
      <c r="C502" s="89" t="s">
        <v>407</v>
      </c>
      <c r="D502" s="89" t="s">
        <v>520</v>
      </c>
      <c r="E502" s="89" t="s">
        <v>521</v>
      </c>
      <c r="F502" s="89" t="s">
        <v>407</v>
      </c>
      <c r="H502" s="89" t="s">
        <v>424</v>
      </c>
      <c r="I502" s="89" t="s">
        <v>425</v>
      </c>
      <c r="J502" s="89" t="s">
        <v>426</v>
      </c>
      <c r="L502" s="89" t="s">
        <v>424</v>
      </c>
      <c r="M502" s="89" t="s">
        <v>425</v>
      </c>
      <c r="N502" s="89" t="s">
        <v>426</v>
      </c>
      <c r="P502" s="89" t="s">
        <v>424</v>
      </c>
      <c r="Q502" s="89" t="s">
        <v>425</v>
      </c>
      <c r="R502" s="89" t="s">
        <v>426</v>
      </c>
      <c r="T502" s="89" t="s">
        <v>307</v>
      </c>
      <c r="U502" s="89" t="s">
        <v>308</v>
      </c>
      <c r="V502" s="89" t="s">
        <v>309</v>
      </c>
      <c r="X502" s="89" t="s">
        <v>307</v>
      </c>
      <c r="Y502" s="89" t="s">
        <v>308</v>
      </c>
      <c r="Z502" s="89" t="s">
        <v>309</v>
      </c>
      <c r="AB502" s="89" t="s">
        <v>684</v>
      </c>
      <c r="AC502" s="89" t="s">
        <v>685</v>
      </c>
      <c r="AD502" s="89" t="s">
        <v>362</v>
      </c>
      <c r="AJ502" s="89" t="s">
        <v>686</v>
      </c>
      <c r="AK502" s="89" t="s">
        <v>687</v>
      </c>
      <c r="AL502" s="89" t="s">
        <v>688</v>
      </c>
      <c r="AN502" s="89" t="s">
        <v>424</v>
      </c>
      <c r="AO502" s="89" t="s">
        <v>425</v>
      </c>
      <c r="AP502" s="89" t="s">
        <v>426</v>
      </c>
      <c r="AR502" s="89" t="s">
        <v>424</v>
      </c>
      <c r="AS502" s="89" t="s">
        <v>425</v>
      </c>
      <c r="AT502" s="89" t="s">
        <v>426</v>
      </c>
    </row>
    <row r="503" spans="1:46" ht="11.25">
      <c r="A503" s="89" t="s">
        <v>522</v>
      </c>
      <c r="B503" s="89" t="s">
        <v>523</v>
      </c>
      <c r="C503" s="89" t="s">
        <v>524</v>
      </c>
      <c r="D503" s="89" t="s">
        <v>522</v>
      </c>
      <c r="E503" s="89" t="s">
        <v>523</v>
      </c>
      <c r="F503" s="89" t="s">
        <v>524</v>
      </c>
      <c r="H503" s="89" t="s">
        <v>422</v>
      </c>
      <c r="I503" s="89" t="s">
        <v>423</v>
      </c>
      <c r="J503" s="89" t="s">
        <v>404</v>
      </c>
      <c r="L503" s="89" t="s">
        <v>422</v>
      </c>
      <c r="M503" s="89" t="s">
        <v>423</v>
      </c>
      <c r="N503" s="89" t="s">
        <v>404</v>
      </c>
      <c r="P503" s="89" t="s">
        <v>422</v>
      </c>
      <c r="Q503" s="89" t="s">
        <v>423</v>
      </c>
      <c r="R503" s="89" t="s">
        <v>404</v>
      </c>
      <c r="T503" s="89" t="s">
        <v>307</v>
      </c>
      <c r="U503" s="89" t="s">
        <v>308</v>
      </c>
      <c r="V503" s="89" t="s">
        <v>309</v>
      </c>
      <c r="X503" s="89" t="s">
        <v>307</v>
      </c>
      <c r="Y503" s="89" t="s">
        <v>308</v>
      </c>
      <c r="Z503" s="89" t="s">
        <v>309</v>
      </c>
      <c r="AB503" s="89" t="s">
        <v>736</v>
      </c>
      <c r="AJ503" s="89" t="s">
        <v>686</v>
      </c>
      <c r="AK503" s="89" t="s">
        <v>687</v>
      </c>
      <c r="AL503" s="89" t="s">
        <v>688</v>
      </c>
      <c r="AN503" s="89" t="s">
        <v>422</v>
      </c>
      <c r="AO503" s="89" t="s">
        <v>423</v>
      </c>
      <c r="AP503" s="89" t="s">
        <v>404</v>
      </c>
      <c r="AR503" s="89" t="s">
        <v>422</v>
      </c>
      <c r="AS503" s="89" t="s">
        <v>423</v>
      </c>
      <c r="AT503" s="89" t="s">
        <v>404</v>
      </c>
    </row>
    <row r="504" spans="1:46" ht="11.25">
      <c r="A504" s="89" t="s">
        <v>525</v>
      </c>
      <c r="B504" s="89" t="s">
        <v>526</v>
      </c>
      <c r="C504" s="89" t="s">
        <v>271</v>
      </c>
      <c r="D504" s="89" t="s">
        <v>525</v>
      </c>
      <c r="E504" s="89" t="s">
        <v>526</v>
      </c>
      <c r="F504" s="89" t="s">
        <v>271</v>
      </c>
      <c r="H504" s="89" t="s">
        <v>708</v>
      </c>
      <c r="I504" s="89" t="s">
        <v>709</v>
      </c>
      <c r="J504" s="89" t="s">
        <v>309</v>
      </c>
      <c r="L504" s="89" t="s">
        <v>708</v>
      </c>
      <c r="M504" s="89" t="s">
        <v>709</v>
      </c>
      <c r="N504" s="89" t="s">
        <v>309</v>
      </c>
      <c r="P504" s="89" t="s">
        <v>708</v>
      </c>
      <c r="Q504" s="89" t="s">
        <v>709</v>
      </c>
      <c r="R504" s="89" t="s">
        <v>309</v>
      </c>
      <c r="T504" s="89" t="s">
        <v>667</v>
      </c>
      <c r="U504" s="89" t="s">
        <v>668</v>
      </c>
      <c r="V504" s="89" t="s">
        <v>306</v>
      </c>
      <c r="X504" s="89" t="s">
        <v>667</v>
      </c>
      <c r="Y504" s="89" t="s">
        <v>668</v>
      </c>
      <c r="Z504" s="89" t="s">
        <v>306</v>
      </c>
      <c r="AB504" s="89" t="s">
        <v>484</v>
      </c>
      <c r="AC504" s="89" t="s">
        <v>485</v>
      </c>
      <c r="AD504" s="89" t="s">
        <v>279</v>
      </c>
      <c r="AJ504" s="89" t="s">
        <v>285</v>
      </c>
      <c r="AK504" s="89" t="s">
        <v>286</v>
      </c>
      <c r="AL504" s="89" t="s">
        <v>287</v>
      </c>
      <c r="AN504" s="89" t="s">
        <v>708</v>
      </c>
      <c r="AO504" s="89" t="s">
        <v>709</v>
      </c>
      <c r="AP504" s="89" t="s">
        <v>309</v>
      </c>
      <c r="AR504" s="89" t="s">
        <v>708</v>
      </c>
      <c r="AS504" s="89" t="s">
        <v>709</v>
      </c>
      <c r="AT504" s="89" t="s">
        <v>309</v>
      </c>
    </row>
    <row r="505" spans="1:46" ht="11.25">
      <c r="A505" s="89" t="s">
        <v>527</v>
      </c>
      <c r="B505" s="89" t="s">
        <v>528</v>
      </c>
      <c r="C505" s="89" t="s">
        <v>279</v>
      </c>
      <c r="D505" s="89" t="s">
        <v>527</v>
      </c>
      <c r="E505" s="89" t="s">
        <v>528</v>
      </c>
      <c r="F505" s="89" t="s">
        <v>279</v>
      </c>
      <c r="H505" s="89" t="s">
        <v>708</v>
      </c>
      <c r="I505" s="89" t="s">
        <v>709</v>
      </c>
      <c r="J505" s="89" t="s">
        <v>309</v>
      </c>
      <c r="L505" s="89" t="s">
        <v>708</v>
      </c>
      <c r="M505" s="89" t="s">
        <v>709</v>
      </c>
      <c r="N505" s="89" t="s">
        <v>309</v>
      </c>
      <c r="P505" s="89" t="s">
        <v>708</v>
      </c>
      <c r="Q505" s="89" t="s">
        <v>709</v>
      </c>
      <c r="R505" s="89" t="s">
        <v>309</v>
      </c>
      <c r="T505" s="89" t="s">
        <v>667</v>
      </c>
      <c r="U505" s="89" t="s">
        <v>668</v>
      </c>
      <c r="V505" s="89" t="s">
        <v>306</v>
      </c>
      <c r="X505" s="89" t="s">
        <v>667</v>
      </c>
      <c r="Y505" s="89" t="s">
        <v>668</v>
      </c>
      <c r="Z505" s="89" t="s">
        <v>306</v>
      </c>
      <c r="AB505" s="89" t="s">
        <v>277</v>
      </c>
      <c r="AC505" s="89" t="s">
        <v>278</v>
      </c>
      <c r="AD505" s="89" t="s">
        <v>279</v>
      </c>
      <c r="AJ505" s="89" t="s">
        <v>285</v>
      </c>
      <c r="AK505" s="89" t="s">
        <v>286</v>
      </c>
      <c r="AL505" s="89" t="s">
        <v>287</v>
      </c>
      <c r="AN505" s="89" t="s">
        <v>708</v>
      </c>
      <c r="AO505" s="89" t="s">
        <v>709</v>
      </c>
      <c r="AP505" s="89" t="s">
        <v>309</v>
      </c>
      <c r="AR505" s="89" t="s">
        <v>708</v>
      </c>
      <c r="AS505" s="89" t="s">
        <v>709</v>
      </c>
      <c r="AT505" s="89" t="s">
        <v>309</v>
      </c>
    </row>
    <row r="506" spans="1:46" ht="11.25">
      <c r="A506" s="89" t="s">
        <v>529</v>
      </c>
      <c r="B506" s="89" t="s">
        <v>530</v>
      </c>
      <c r="C506" s="89" t="s">
        <v>531</v>
      </c>
      <c r="D506" s="89" t="s">
        <v>529</v>
      </c>
      <c r="E506" s="89" t="s">
        <v>530</v>
      </c>
      <c r="F506" s="89" t="s">
        <v>531</v>
      </c>
      <c r="H506" s="89" t="s">
        <v>710</v>
      </c>
      <c r="I506" s="89" t="s">
        <v>711</v>
      </c>
      <c r="J506" s="89" t="s">
        <v>677</v>
      </c>
      <c r="L506" s="89" t="s">
        <v>710</v>
      </c>
      <c r="M506" s="89" t="s">
        <v>711</v>
      </c>
      <c r="N506" s="89" t="s">
        <v>677</v>
      </c>
      <c r="P506" s="89" t="s">
        <v>710</v>
      </c>
      <c r="Q506" s="89" t="s">
        <v>711</v>
      </c>
      <c r="R506" s="89" t="s">
        <v>677</v>
      </c>
      <c r="T506" s="89" t="s">
        <v>310</v>
      </c>
      <c r="U506" s="89" t="s">
        <v>311</v>
      </c>
      <c r="V506" s="89" t="s">
        <v>296</v>
      </c>
      <c r="X506" s="89" t="s">
        <v>310</v>
      </c>
      <c r="Y506" s="89" t="s">
        <v>311</v>
      </c>
      <c r="Z506" s="89" t="s">
        <v>296</v>
      </c>
      <c r="AB506" s="89" t="s">
        <v>277</v>
      </c>
      <c r="AC506" s="89" t="s">
        <v>278</v>
      </c>
      <c r="AD506" s="89" t="s">
        <v>279</v>
      </c>
      <c r="AJ506" s="89" t="s">
        <v>689</v>
      </c>
      <c r="AK506" s="89" t="s">
        <v>690</v>
      </c>
      <c r="AL506" s="89" t="s">
        <v>458</v>
      </c>
      <c r="AN506" s="89" t="s">
        <v>710</v>
      </c>
      <c r="AO506" s="89" t="s">
        <v>711</v>
      </c>
      <c r="AP506" s="89" t="s">
        <v>677</v>
      </c>
      <c r="AR506" s="89" t="s">
        <v>710</v>
      </c>
      <c r="AS506" s="89" t="s">
        <v>711</v>
      </c>
      <c r="AT506" s="89" t="s">
        <v>677</v>
      </c>
    </row>
    <row r="507" spans="1:46" ht="11.25">
      <c r="A507" s="89" t="s">
        <v>532</v>
      </c>
      <c r="B507" s="89" t="s">
        <v>533</v>
      </c>
      <c r="C507" s="89" t="s">
        <v>534</v>
      </c>
      <c r="D507" s="89" t="s">
        <v>532</v>
      </c>
      <c r="E507" s="89" t="s">
        <v>533</v>
      </c>
      <c r="F507" s="89" t="s">
        <v>534</v>
      </c>
      <c r="H507" s="89" t="s">
        <v>427</v>
      </c>
      <c r="I507" s="89" t="s">
        <v>428</v>
      </c>
      <c r="J507" s="89" t="s">
        <v>407</v>
      </c>
      <c r="L507" s="89" t="s">
        <v>427</v>
      </c>
      <c r="M507" s="89" t="s">
        <v>428</v>
      </c>
      <c r="N507" s="89" t="s">
        <v>407</v>
      </c>
      <c r="P507" s="89" t="s">
        <v>427</v>
      </c>
      <c r="Q507" s="89" t="s">
        <v>428</v>
      </c>
      <c r="R507" s="89" t="s">
        <v>407</v>
      </c>
      <c r="T507" s="89" t="s">
        <v>310</v>
      </c>
      <c r="U507" s="89" t="s">
        <v>311</v>
      </c>
      <c r="V507" s="89" t="s">
        <v>296</v>
      </c>
      <c r="X507" s="89" t="s">
        <v>310</v>
      </c>
      <c r="Y507" s="89" t="s">
        <v>311</v>
      </c>
      <c r="Z507" s="89" t="s">
        <v>296</v>
      </c>
      <c r="AB507" s="89" t="s">
        <v>486</v>
      </c>
      <c r="AC507" s="89" t="s">
        <v>487</v>
      </c>
      <c r="AD507" s="89" t="s">
        <v>488</v>
      </c>
      <c r="AJ507" s="89" t="s">
        <v>689</v>
      </c>
      <c r="AK507" s="89" t="s">
        <v>690</v>
      </c>
      <c r="AL507" s="89" t="s">
        <v>458</v>
      </c>
      <c r="AN507" s="89" t="s">
        <v>427</v>
      </c>
      <c r="AO507" s="89" t="s">
        <v>428</v>
      </c>
      <c r="AP507" s="89" t="s">
        <v>407</v>
      </c>
      <c r="AR507" s="89" t="s">
        <v>427</v>
      </c>
      <c r="AS507" s="89" t="s">
        <v>428</v>
      </c>
      <c r="AT507" s="89" t="s">
        <v>407</v>
      </c>
    </row>
    <row r="508" spans="1:46" ht="11.25">
      <c r="A508" s="89" t="s">
        <v>535</v>
      </c>
      <c r="B508" s="89" t="s">
        <v>536</v>
      </c>
      <c r="C508" s="89" t="s">
        <v>488</v>
      </c>
      <c r="D508" s="89" t="s">
        <v>535</v>
      </c>
      <c r="E508" s="89" t="s">
        <v>536</v>
      </c>
      <c r="F508" s="89" t="s">
        <v>488</v>
      </c>
      <c r="H508" s="89" t="s">
        <v>712</v>
      </c>
      <c r="I508" s="89" t="s">
        <v>713</v>
      </c>
      <c r="J508" s="89" t="s">
        <v>704</v>
      </c>
      <c r="L508" s="89" t="s">
        <v>712</v>
      </c>
      <c r="M508" s="89" t="s">
        <v>713</v>
      </c>
      <c r="N508" s="89" t="s">
        <v>704</v>
      </c>
      <c r="P508" s="89" t="s">
        <v>712</v>
      </c>
      <c r="Q508" s="89" t="s">
        <v>713</v>
      </c>
      <c r="R508" s="89" t="s">
        <v>704</v>
      </c>
      <c r="T508" s="89" t="s">
        <v>696</v>
      </c>
      <c r="U508" s="89" t="s">
        <v>697</v>
      </c>
      <c r="V508" s="89" t="s">
        <v>698</v>
      </c>
      <c r="X508" s="89" t="s">
        <v>696</v>
      </c>
      <c r="Y508" s="89" t="s">
        <v>697</v>
      </c>
      <c r="Z508" s="89" t="s">
        <v>698</v>
      </c>
      <c r="AB508" s="89" t="s">
        <v>280</v>
      </c>
      <c r="AC508" s="89" t="s">
        <v>281</v>
      </c>
      <c r="AD508" s="89" t="s">
        <v>282</v>
      </c>
      <c r="AJ508" s="89" t="s">
        <v>689</v>
      </c>
      <c r="AK508" s="89" t="s">
        <v>690</v>
      </c>
      <c r="AL508" s="89" t="s">
        <v>458</v>
      </c>
      <c r="AN508" s="89" t="s">
        <v>712</v>
      </c>
      <c r="AO508" s="89" t="s">
        <v>713</v>
      </c>
      <c r="AP508" s="89" t="s">
        <v>704</v>
      </c>
      <c r="AR508" s="89" t="s">
        <v>712</v>
      </c>
      <c r="AS508" s="89" t="s">
        <v>713</v>
      </c>
      <c r="AT508" s="89" t="s">
        <v>704</v>
      </c>
    </row>
    <row r="509" spans="1:46" ht="11.25">
      <c r="A509" s="89" t="s">
        <v>537</v>
      </c>
      <c r="B509" s="89" t="s">
        <v>538</v>
      </c>
      <c r="C509" s="89" t="s">
        <v>279</v>
      </c>
      <c r="D509" s="89" t="s">
        <v>537</v>
      </c>
      <c r="E509" s="89" t="s">
        <v>538</v>
      </c>
      <c r="F509" s="89" t="s">
        <v>279</v>
      </c>
      <c r="H509" s="89" t="s">
        <v>712</v>
      </c>
      <c r="I509" s="89" t="s">
        <v>713</v>
      </c>
      <c r="J509" s="89" t="s">
        <v>704</v>
      </c>
      <c r="L509" s="89" t="s">
        <v>712</v>
      </c>
      <c r="M509" s="89" t="s">
        <v>713</v>
      </c>
      <c r="N509" s="89" t="s">
        <v>704</v>
      </c>
      <c r="P509" s="89" t="s">
        <v>712</v>
      </c>
      <c r="Q509" s="89" t="s">
        <v>713</v>
      </c>
      <c r="R509" s="89" t="s">
        <v>704</v>
      </c>
      <c r="T509" s="89" t="s">
        <v>696</v>
      </c>
      <c r="U509" s="89" t="s">
        <v>697</v>
      </c>
      <c r="V509" s="89" t="s">
        <v>698</v>
      </c>
      <c r="X509" s="89" t="s">
        <v>696</v>
      </c>
      <c r="Y509" s="89" t="s">
        <v>697</v>
      </c>
      <c r="Z509" s="89" t="s">
        <v>698</v>
      </c>
      <c r="AB509" s="89" t="s">
        <v>280</v>
      </c>
      <c r="AC509" s="89" t="s">
        <v>281</v>
      </c>
      <c r="AD509" s="89" t="s">
        <v>282</v>
      </c>
      <c r="AJ509" s="89" t="s">
        <v>689</v>
      </c>
      <c r="AK509" s="89" t="s">
        <v>690</v>
      </c>
      <c r="AL509" s="89" t="s">
        <v>458</v>
      </c>
      <c r="AN509" s="89" t="s">
        <v>712</v>
      </c>
      <c r="AO509" s="89" t="s">
        <v>713</v>
      </c>
      <c r="AP509" s="89" t="s">
        <v>704</v>
      </c>
      <c r="AR509" s="89" t="s">
        <v>712</v>
      </c>
      <c r="AS509" s="89" t="s">
        <v>713</v>
      </c>
      <c r="AT509" s="89" t="s">
        <v>704</v>
      </c>
    </row>
    <row r="510" spans="1:46" ht="11.25">
      <c r="A510" s="89" t="s">
        <v>539</v>
      </c>
      <c r="B510" s="89" t="s">
        <v>540</v>
      </c>
      <c r="C510" s="89" t="s">
        <v>541</v>
      </c>
      <c r="D510" s="89" t="s">
        <v>539</v>
      </c>
      <c r="E510" s="89" t="s">
        <v>540</v>
      </c>
      <c r="F510" s="89" t="s">
        <v>541</v>
      </c>
      <c r="H510" s="89" t="s">
        <v>714</v>
      </c>
      <c r="I510" s="89" t="s">
        <v>715</v>
      </c>
      <c r="J510" s="89" t="s">
        <v>704</v>
      </c>
      <c r="L510" s="89" t="s">
        <v>714</v>
      </c>
      <c r="M510" s="89" t="s">
        <v>715</v>
      </c>
      <c r="N510" s="89" t="s">
        <v>704</v>
      </c>
      <c r="P510" s="89" t="s">
        <v>714</v>
      </c>
      <c r="Q510" s="89" t="s">
        <v>715</v>
      </c>
      <c r="R510" s="89" t="s">
        <v>704</v>
      </c>
      <c r="T510" s="89" t="s">
        <v>699</v>
      </c>
      <c r="U510" s="89" t="s">
        <v>700</v>
      </c>
      <c r="V510" s="89" t="s">
        <v>362</v>
      </c>
      <c r="X510" s="89" t="s">
        <v>699</v>
      </c>
      <c r="Y510" s="89" t="s">
        <v>700</v>
      </c>
      <c r="Z510" s="89" t="s">
        <v>362</v>
      </c>
      <c r="AB510" s="89" t="s">
        <v>489</v>
      </c>
      <c r="AC510" s="89" t="s">
        <v>490</v>
      </c>
      <c r="AD510" s="89" t="s">
        <v>458</v>
      </c>
      <c r="AJ510" s="89" t="s">
        <v>504</v>
      </c>
      <c r="AK510" s="89" t="s">
        <v>505</v>
      </c>
      <c r="AL510" s="89" t="s">
        <v>404</v>
      </c>
      <c r="AN510" s="89" t="s">
        <v>714</v>
      </c>
      <c r="AO510" s="89" t="s">
        <v>715</v>
      </c>
      <c r="AP510" s="89" t="s">
        <v>704</v>
      </c>
      <c r="AR510" s="89" t="s">
        <v>714</v>
      </c>
      <c r="AS510" s="89" t="s">
        <v>715</v>
      </c>
      <c r="AT510" s="89" t="s">
        <v>704</v>
      </c>
    </row>
    <row r="511" spans="1:46" ht="11.25">
      <c r="A511" s="89" t="s">
        <v>542</v>
      </c>
      <c r="B511" s="89" t="s">
        <v>543</v>
      </c>
      <c r="C511" s="89" t="s">
        <v>434</v>
      </c>
      <c r="D511" s="89" t="s">
        <v>542</v>
      </c>
      <c r="E511" s="89" t="s">
        <v>543</v>
      </c>
      <c r="F511" s="89" t="s">
        <v>434</v>
      </c>
      <c r="H511" s="89" t="s">
        <v>714</v>
      </c>
      <c r="I511" s="89" t="s">
        <v>715</v>
      </c>
      <c r="J511" s="89" t="s">
        <v>704</v>
      </c>
      <c r="L511" s="89" t="s">
        <v>714</v>
      </c>
      <c r="M511" s="89" t="s">
        <v>715</v>
      </c>
      <c r="N511" s="89" t="s">
        <v>704</v>
      </c>
      <c r="P511" s="89" t="s">
        <v>714</v>
      </c>
      <c r="Q511" s="89" t="s">
        <v>715</v>
      </c>
      <c r="R511" s="89" t="s">
        <v>704</v>
      </c>
      <c r="T511" s="89" t="s">
        <v>699</v>
      </c>
      <c r="U511" s="89" t="s">
        <v>700</v>
      </c>
      <c r="V511" s="89" t="s">
        <v>362</v>
      </c>
      <c r="X511" s="89" t="s">
        <v>699</v>
      </c>
      <c r="Y511" s="89" t="s">
        <v>700</v>
      </c>
      <c r="Z511" s="89" t="s">
        <v>362</v>
      </c>
      <c r="AB511" s="89" t="s">
        <v>665</v>
      </c>
      <c r="AC511" s="89" t="s">
        <v>666</v>
      </c>
      <c r="AD511" s="89" t="s">
        <v>642</v>
      </c>
      <c r="AJ511" s="89" t="s">
        <v>504</v>
      </c>
      <c r="AK511" s="89" t="s">
        <v>505</v>
      </c>
      <c r="AL511" s="89" t="s">
        <v>404</v>
      </c>
      <c r="AN511" s="89" t="s">
        <v>714</v>
      </c>
      <c r="AO511" s="89" t="s">
        <v>715</v>
      </c>
      <c r="AP511" s="89" t="s">
        <v>704</v>
      </c>
      <c r="AR511" s="89" t="s">
        <v>714</v>
      </c>
      <c r="AS511" s="89" t="s">
        <v>715</v>
      </c>
      <c r="AT511" s="89" t="s">
        <v>704</v>
      </c>
    </row>
    <row r="512" spans="1:46" ht="11.25">
      <c r="A512" s="89" t="s">
        <v>544</v>
      </c>
      <c r="B512" s="89" t="s">
        <v>545</v>
      </c>
      <c r="C512" s="89" t="s">
        <v>264</v>
      </c>
      <c r="D512" s="89" t="s">
        <v>544</v>
      </c>
      <c r="E512" s="89" t="s">
        <v>545</v>
      </c>
      <c r="F512" s="89" t="s">
        <v>264</v>
      </c>
      <c r="H512" s="89" t="s">
        <v>429</v>
      </c>
      <c r="I512" s="89" t="s">
        <v>430</v>
      </c>
      <c r="J512" s="89" t="s">
        <v>431</v>
      </c>
      <c r="L512" s="89" t="s">
        <v>429</v>
      </c>
      <c r="M512" s="89" t="s">
        <v>430</v>
      </c>
      <c r="N512" s="89" t="s">
        <v>431</v>
      </c>
      <c r="P512" s="89" t="s">
        <v>429</v>
      </c>
      <c r="Q512" s="89" t="s">
        <v>430</v>
      </c>
      <c r="R512" s="89" t="s">
        <v>431</v>
      </c>
      <c r="T512" s="89" t="s">
        <v>312</v>
      </c>
      <c r="U512" s="89" t="s">
        <v>313</v>
      </c>
      <c r="V512" s="89" t="s">
        <v>296</v>
      </c>
      <c r="X512" s="89" t="s">
        <v>312</v>
      </c>
      <c r="Y512" s="89" t="s">
        <v>313</v>
      </c>
      <c r="Z512" s="89" t="s">
        <v>296</v>
      </c>
      <c r="AB512" s="89" t="s">
        <v>665</v>
      </c>
      <c r="AC512" s="89" t="s">
        <v>666</v>
      </c>
      <c r="AD512" s="89" t="s">
        <v>642</v>
      </c>
      <c r="AJ512" s="89" t="s">
        <v>378</v>
      </c>
      <c r="AK512" s="89" t="s">
        <v>358</v>
      </c>
      <c r="AL512" s="89" t="s">
        <v>379</v>
      </c>
      <c r="AN512" s="89" t="s">
        <v>429</v>
      </c>
      <c r="AO512" s="89" t="s">
        <v>430</v>
      </c>
      <c r="AP512" s="89" t="s">
        <v>431</v>
      </c>
      <c r="AR512" s="89" t="s">
        <v>429</v>
      </c>
      <c r="AS512" s="89" t="s">
        <v>430</v>
      </c>
      <c r="AT512" s="89" t="s">
        <v>431</v>
      </c>
    </row>
    <row r="513" spans="1:46" ht="11.25">
      <c r="A513" s="89" t="s">
        <v>304</v>
      </c>
      <c r="B513" s="89" t="s">
        <v>305</v>
      </c>
      <c r="C513" s="89" t="s">
        <v>306</v>
      </c>
      <c r="D513" s="89" t="s">
        <v>304</v>
      </c>
      <c r="E513" s="89" t="s">
        <v>305</v>
      </c>
      <c r="F513" s="89" t="s">
        <v>306</v>
      </c>
      <c r="H513" s="89" t="s">
        <v>435</v>
      </c>
      <c r="I513" s="89" t="s">
        <v>436</v>
      </c>
      <c r="J513" s="89" t="s">
        <v>341</v>
      </c>
      <c r="L513" s="89" t="s">
        <v>435</v>
      </c>
      <c r="M513" s="89" t="s">
        <v>436</v>
      </c>
      <c r="N513" s="89" t="s">
        <v>341</v>
      </c>
      <c r="P513" s="89" t="s">
        <v>435</v>
      </c>
      <c r="Q513" s="89" t="s">
        <v>436</v>
      </c>
      <c r="R513" s="89" t="s">
        <v>341</v>
      </c>
      <c r="T513" s="89" t="s">
        <v>312</v>
      </c>
      <c r="U513" s="89" t="s">
        <v>313</v>
      </c>
      <c r="V513" s="89" t="s">
        <v>296</v>
      </c>
      <c r="X513" s="89" t="s">
        <v>312</v>
      </c>
      <c r="Y513" s="89" t="s">
        <v>313</v>
      </c>
      <c r="Z513" s="89" t="s">
        <v>296</v>
      </c>
      <c r="AB513" s="89" t="s">
        <v>283</v>
      </c>
      <c r="AC513" s="89" t="s">
        <v>284</v>
      </c>
      <c r="AD513" s="89" t="s">
        <v>271</v>
      </c>
      <c r="AJ513" s="89" t="s">
        <v>288</v>
      </c>
      <c r="AK513" s="89" t="s">
        <v>289</v>
      </c>
      <c r="AL513" s="89" t="s">
        <v>290</v>
      </c>
      <c r="AN513" s="89" t="s">
        <v>742</v>
      </c>
      <c r="AR513" s="89" t="s">
        <v>435</v>
      </c>
      <c r="AS513" s="89" t="s">
        <v>436</v>
      </c>
      <c r="AT513" s="89" t="s">
        <v>341</v>
      </c>
    </row>
    <row r="514" spans="1:46" ht="11.25">
      <c r="A514" s="89" t="s">
        <v>546</v>
      </c>
      <c r="B514" s="89" t="s">
        <v>547</v>
      </c>
      <c r="C514" s="89" t="s">
        <v>404</v>
      </c>
      <c r="D514" s="89" t="s">
        <v>546</v>
      </c>
      <c r="E514" s="89" t="s">
        <v>547</v>
      </c>
      <c r="F514" s="89" t="s">
        <v>404</v>
      </c>
      <c r="H514" s="89" t="s">
        <v>716</v>
      </c>
      <c r="I514" s="89" t="s">
        <v>330</v>
      </c>
      <c r="J514" s="89" t="s">
        <v>717</v>
      </c>
      <c r="L514" s="89" t="s">
        <v>716</v>
      </c>
      <c r="M514" s="89" t="s">
        <v>330</v>
      </c>
      <c r="N514" s="89" t="s">
        <v>717</v>
      </c>
      <c r="P514" s="89" t="s">
        <v>716</v>
      </c>
      <c r="Q514" s="89" t="s">
        <v>330</v>
      </c>
      <c r="R514" s="89" t="s">
        <v>717</v>
      </c>
      <c r="T514" s="89" t="s">
        <v>574</v>
      </c>
      <c r="U514" s="89" t="s">
        <v>575</v>
      </c>
      <c r="V514" s="89" t="s">
        <v>701</v>
      </c>
      <c r="X514" s="89" t="s">
        <v>574</v>
      </c>
      <c r="Y514" s="89" t="s">
        <v>575</v>
      </c>
      <c r="Z514" s="89" t="s">
        <v>701</v>
      </c>
      <c r="AB514" s="89" t="s">
        <v>283</v>
      </c>
      <c r="AC514" s="89" t="s">
        <v>284</v>
      </c>
      <c r="AD514" s="89" t="s">
        <v>271</v>
      </c>
      <c r="AJ514" s="89" t="s">
        <v>288</v>
      </c>
      <c r="AK514" s="89" t="s">
        <v>289</v>
      </c>
      <c r="AL514" s="89" t="s">
        <v>290</v>
      </c>
      <c r="AN514" s="89" t="s">
        <v>435</v>
      </c>
      <c r="AO514" s="89" t="s">
        <v>436</v>
      </c>
      <c r="AP514" s="89" t="s">
        <v>341</v>
      </c>
      <c r="AR514" s="89" t="s">
        <v>716</v>
      </c>
      <c r="AS514" s="89" t="s">
        <v>330</v>
      </c>
      <c r="AT514" s="89" t="s">
        <v>717</v>
      </c>
    </row>
    <row r="515" spans="1:46" ht="11.25">
      <c r="A515" s="89" t="s">
        <v>546</v>
      </c>
      <c r="B515" s="89" t="s">
        <v>547</v>
      </c>
      <c r="C515" s="89" t="s">
        <v>669</v>
      </c>
      <c r="D515" s="89" t="s">
        <v>546</v>
      </c>
      <c r="E515" s="89" t="s">
        <v>547</v>
      </c>
      <c r="F515" s="89" t="s">
        <v>669</v>
      </c>
      <c r="H515" s="89" t="s">
        <v>716</v>
      </c>
      <c r="I515" s="89" t="s">
        <v>330</v>
      </c>
      <c r="J515" s="89" t="s">
        <v>717</v>
      </c>
      <c r="L515" s="89" t="s">
        <v>716</v>
      </c>
      <c r="M515" s="89" t="s">
        <v>330</v>
      </c>
      <c r="N515" s="89" t="s">
        <v>717</v>
      </c>
      <c r="P515" s="89" t="s">
        <v>716</v>
      </c>
      <c r="Q515" s="89" t="s">
        <v>330</v>
      </c>
      <c r="R515" s="89" t="s">
        <v>717</v>
      </c>
      <c r="T515" s="89" t="s">
        <v>574</v>
      </c>
      <c r="U515" s="89" t="s">
        <v>575</v>
      </c>
      <c r="V515" s="89" t="s">
        <v>701</v>
      </c>
      <c r="X515" s="89" t="s">
        <v>574</v>
      </c>
      <c r="Y515" s="89" t="s">
        <v>575</v>
      </c>
      <c r="Z515" s="89" t="s">
        <v>701</v>
      </c>
      <c r="AB515" s="89" t="s">
        <v>283</v>
      </c>
      <c r="AC515" s="89" t="s">
        <v>284</v>
      </c>
      <c r="AD515" s="89" t="s">
        <v>271</v>
      </c>
      <c r="AJ515" s="89" t="s">
        <v>380</v>
      </c>
      <c r="AK515" s="89" t="s">
        <v>381</v>
      </c>
      <c r="AL515" s="89" t="s">
        <v>382</v>
      </c>
      <c r="AN515" s="89" t="s">
        <v>716</v>
      </c>
      <c r="AO515" s="89" t="s">
        <v>330</v>
      </c>
      <c r="AP515" s="89" t="s">
        <v>717</v>
      </c>
      <c r="AR515" s="89" t="s">
        <v>716</v>
      </c>
      <c r="AS515" s="89" t="s">
        <v>330</v>
      </c>
      <c r="AT515" s="89" t="s">
        <v>717</v>
      </c>
    </row>
    <row r="516" spans="1:46" ht="11.25">
      <c r="A516" s="89" t="s">
        <v>548</v>
      </c>
      <c r="B516" s="89" t="s">
        <v>549</v>
      </c>
      <c r="C516" s="89" t="s">
        <v>306</v>
      </c>
      <c r="D516" s="89" t="s">
        <v>548</v>
      </c>
      <c r="E516" s="89" t="s">
        <v>549</v>
      </c>
      <c r="F516" s="89" t="s">
        <v>306</v>
      </c>
      <c r="H516" s="89" t="s">
        <v>336</v>
      </c>
      <c r="I516" s="89" t="s">
        <v>337</v>
      </c>
      <c r="J516" s="89" t="s">
        <v>338</v>
      </c>
      <c r="L516" s="89" t="s">
        <v>336</v>
      </c>
      <c r="M516" s="89" t="s">
        <v>337</v>
      </c>
      <c r="N516" s="89" t="s">
        <v>338</v>
      </c>
      <c r="P516" s="89" t="s">
        <v>336</v>
      </c>
      <c r="Q516" s="89" t="s">
        <v>337</v>
      </c>
      <c r="R516" s="89" t="s">
        <v>338</v>
      </c>
      <c r="T516" s="89" t="s">
        <v>314</v>
      </c>
      <c r="U516" s="89" t="s">
        <v>315</v>
      </c>
      <c r="V516" s="89" t="s">
        <v>316</v>
      </c>
      <c r="X516" s="89" t="s">
        <v>314</v>
      </c>
      <c r="Y516" s="89" t="s">
        <v>315</v>
      </c>
      <c r="Z516" s="89" t="s">
        <v>316</v>
      </c>
      <c r="AB516" s="89" t="s">
        <v>283</v>
      </c>
      <c r="AC516" s="89" t="s">
        <v>284</v>
      </c>
      <c r="AD516" s="89" t="s">
        <v>271</v>
      </c>
      <c r="AJ516" s="89" t="s">
        <v>691</v>
      </c>
      <c r="AK516" s="89" t="s">
        <v>692</v>
      </c>
      <c r="AL516" s="89" t="s">
        <v>693</v>
      </c>
      <c r="AN516" s="89" t="s">
        <v>716</v>
      </c>
      <c r="AO516" s="89" t="s">
        <v>330</v>
      </c>
      <c r="AP516" s="89" t="s">
        <v>717</v>
      </c>
      <c r="AR516" s="89" t="s">
        <v>336</v>
      </c>
      <c r="AS516" s="89" t="s">
        <v>337</v>
      </c>
      <c r="AT516" s="89" t="s">
        <v>338</v>
      </c>
    </row>
    <row r="517" spans="1:46" ht="11.25">
      <c r="A517" s="89" t="s">
        <v>550</v>
      </c>
      <c r="B517" s="89" t="s">
        <v>549</v>
      </c>
      <c r="C517" s="89" t="s">
        <v>551</v>
      </c>
      <c r="D517" s="89" t="s">
        <v>550</v>
      </c>
      <c r="E517" s="89" t="s">
        <v>549</v>
      </c>
      <c r="F517" s="89" t="s">
        <v>551</v>
      </c>
      <c r="H517" s="89" t="s">
        <v>336</v>
      </c>
      <c r="I517" s="89" t="s">
        <v>337</v>
      </c>
      <c r="J517" s="89" t="s">
        <v>338</v>
      </c>
      <c r="L517" s="89" t="s">
        <v>336</v>
      </c>
      <c r="M517" s="89" t="s">
        <v>337</v>
      </c>
      <c r="N517" s="89" t="s">
        <v>338</v>
      </c>
      <c r="P517" s="89" t="s">
        <v>336</v>
      </c>
      <c r="Q517" s="89" t="s">
        <v>337</v>
      </c>
      <c r="R517" s="89" t="s">
        <v>338</v>
      </c>
      <c r="T517" s="89" t="s">
        <v>314</v>
      </c>
      <c r="U517" s="89" t="s">
        <v>315</v>
      </c>
      <c r="V517" s="89" t="s">
        <v>316</v>
      </c>
      <c r="X517" s="89" t="s">
        <v>314</v>
      </c>
      <c r="Y517" s="89" t="s">
        <v>315</v>
      </c>
      <c r="Z517" s="89" t="s">
        <v>316</v>
      </c>
      <c r="AB517" s="89" t="s">
        <v>491</v>
      </c>
      <c r="AC517" s="89" t="s">
        <v>492</v>
      </c>
      <c r="AD517" s="89" t="s">
        <v>271</v>
      </c>
      <c r="AJ517" s="89" t="s">
        <v>691</v>
      </c>
      <c r="AK517" s="89" t="s">
        <v>692</v>
      </c>
      <c r="AL517" s="89" t="s">
        <v>693</v>
      </c>
      <c r="AN517" s="89" t="s">
        <v>336</v>
      </c>
      <c r="AO517" s="89" t="s">
        <v>337</v>
      </c>
      <c r="AP517" s="89" t="s">
        <v>338</v>
      </c>
      <c r="AR517" s="89" t="s">
        <v>336</v>
      </c>
      <c r="AS517" s="89" t="s">
        <v>337</v>
      </c>
      <c r="AT517" s="89" t="s">
        <v>338</v>
      </c>
    </row>
    <row r="518" spans="1:46" ht="11.25">
      <c r="A518" s="89" t="s">
        <v>552</v>
      </c>
      <c r="B518" s="89" t="s">
        <v>549</v>
      </c>
      <c r="C518" s="89" t="s">
        <v>553</v>
      </c>
      <c r="D518" s="89" t="s">
        <v>552</v>
      </c>
      <c r="E518" s="89" t="s">
        <v>549</v>
      </c>
      <c r="F518" s="89" t="s">
        <v>553</v>
      </c>
      <c r="H518" s="89" t="s">
        <v>339</v>
      </c>
      <c r="I518" s="89" t="s">
        <v>300</v>
      </c>
      <c r="J518" s="89" t="s">
        <v>341</v>
      </c>
      <c r="L518" s="89" t="s">
        <v>339</v>
      </c>
      <c r="M518" s="89" t="s">
        <v>300</v>
      </c>
      <c r="N518" s="89" t="s">
        <v>341</v>
      </c>
      <c r="P518" s="89" t="s">
        <v>339</v>
      </c>
      <c r="Q518" s="89" t="s">
        <v>300</v>
      </c>
      <c r="R518" s="89" t="s">
        <v>341</v>
      </c>
      <c r="T518" s="89" t="s">
        <v>702</v>
      </c>
      <c r="U518" s="89" t="s">
        <v>703</v>
      </c>
      <c r="V518" s="89" t="s">
        <v>704</v>
      </c>
      <c r="X518" s="89" t="s">
        <v>702</v>
      </c>
      <c r="Y518" s="89" t="s">
        <v>703</v>
      </c>
      <c r="Z518" s="89" t="s">
        <v>704</v>
      </c>
      <c r="AB518" s="89" t="s">
        <v>686</v>
      </c>
      <c r="AC518" s="89" t="s">
        <v>687</v>
      </c>
      <c r="AD518" s="89" t="s">
        <v>688</v>
      </c>
      <c r="AJ518" s="89" t="s">
        <v>691</v>
      </c>
      <c r="AK518" s="89" t="s">
        <v>692</v>
      </c>
      <c r="AL518" s="89" t="s">
        <v>693</v>
      </c>
      <c r="AN518" s="89" t="s">
        <v>336</v>
      </c>
      <c r="AO518" s="89" t="s">
        <v>337</v>
      </c>
      <c r="AP518" s="89" t="s">
        <v>338</v>
      </c>
      <c r="AR518" s="89" t="s">
        <v>339</v>
      </c>
      <c r="AS518" s="89" t="s">
        <v>300</v>
      </c>
      <c r="AT518" s="89" t="s">
        <v>341</v>
      </c>
    </row>
    <row r="519" spans="1:46" ht="11.25">
      <c r="A519" s="89" t="s">
        <v>554</v>
      </c>
      <c r="B519" s="89" t="s">
        <v>549</v>
      </c>
      <c r="C519" s="89" t="s">
        <v>555</v>
      </c>
      <c r="D519" s="89" t="s">
        <v>554</v>
      </c>
      <c r="E519" s="89" t="s">
        <v>549</v>
      </c>
      <c r="F519" s="89" t="s">
        <v>555</v>
      </c>
      <c r="H519" s="89" t="s">
        <v>342</v>
      </c>
      <c r="I519" s="89" t="s">
        <v>300</v>
      </c>
      <c r="J519" s="89" t="s">
        <v>343</v>
      </c>
      <c r="L519" s="89" t="s">
        <v>342</v>
      </c>
      <c r="M519" s="89" t="s">
        <v>300</v>
      </c>
      <c r="N519" s="89" t="s">
        <v>343</v>
      </c>
      <c r="P519" s="89" t="s">
        <v>342</v>
      </c>
      <c r="Q519" s="89" t="s">
        <v>300</v>
      </c>
      <c r="R519" s="89" t="s">
        <v>343</v>
      </c>
      <c r="T519" s="89" t="s">
        <v>702</v>
      </c>
      <c r="U519" s="89" t="s">
        <v>703</v>
      </c>
      <c r="V519" s="89" t="s">
        <v>704</v>
      </c>
      <c r="X519" s="89" t="s">
        <v>702</v>
      </c>
      <c r="Y519" s="89" t="s">
        <v>703</v>
      </c>
      <c r="Z519" s="89" t="s">
        <v>704</v>
      </c>
      <c r="AB519" s="89" t="s">
        <v>686</v>
      </c>
      <c r="AC519" s="89" t="s">
        <v>687</v>
      </c>
      <c r="AD519" s="89" t="s">
        <v>688</v>
      </c>
      <c r="AJ519" s="89" t="s">
        <v>383</v>
      </c>
      <c r="AK519" s="89" t="s">
        <v>384</v>
      </c>
      <c r="AL519" s="89" t="s">
        <v>316</v>
      </c>
      <c r="AN519" s="89" t="s">
        <v>339</v>
      </c>
      <c r="AO519" s="89" t="s">
        <v>300</v>
      </c>
      <c r="AP519" s="89" t="s">
        <v>341</v>
      </c>
      <c r="AR519" s="89" t="s">
        <v>342</v>
      </c>
      <c r="AS519" s="89" t="s">
        <v>300</v>
      </c>
      <c r="AT519" s="89" t="s">
        <v>343</v>
      </c>
    </row>
    <row r="520" spans="1:44" ht="11.25">
      <c r="A520" s="89" t="s">
        <v>556</v>
      </c>
      <c r="B520" s="89" t="s">
        <v>549</v>
      </c>
      <c r="C520" s="89" t="s">
        <v>557</v>
      </c>
      <c r="D520" s="89" t="s">
        <v>556</v>
      </c>
      <c r="E520" s="89" t="s">
        <v>549</v>
      </c>
      <c r="F520" s="89" t="s">
        <v>557</v>
      </c>
      <c r="H520" s="89" t="s">
        <v>437</v>
      </c>
      <c r="I520" s="89" t="s">
        <v>438</v>
      </c>
      <c r="J520" s="89" t="s">
        <v>439</v>
      </c>
      <c r="L520" s="89" t="s">
        <v>437</v>
      </c>
      <c r="M520" s="89" t="s">
        <v>438</v>
      </c>
      <c r="N520" s="89" t="s">
        <v>439</v>
      </c>
      <c r="P520" s="89" t="s">
        <v>740</v>
      </c>
      <c r="T520" s="89" t="s">
        <v>320</v>
      </c>
      <c r="U520" s="89" t="s">
        <v>321</v>
      </c>
      <c r="V520" s="89" t="s">
        <v>322</v>
      </c>
      <c r="X520" s="89" t="s">
        <v>320</v>
      </c>
      <c r="Y520" s="89" t="s">
        <v>321</v>
      </c>
      <c r="Z520" s="89" t="s">
        <v>322</v>
      </c>
      <c r="AB520" s="89" t="s">
        <v>501</v>
      </c>
      <c r="AC520" s="89" t="s">
        <v>502</v>
      </c>
      <c r="AD520" s="89" t="s">
        <v>503</v>
      </c>
      <c r="AJ520" s="89" t="s">
        <v>291</v>
      </c>
      <c r="AK520" s="89" t="s">
        <v>292</v>
      </c>
      <c r="AL520" s="89" t="s">
        <v>293</v>
      </c>
      <c r="AN520" s="89" t="s">
        <v>342</v>
      </c>
      <c r="AO520" s="89" t="s">
        <v>300</v>
      </c>
      <c r="AP520" s="89" t="s">
        <v>343</v>
      </c>
      <c r="AR520" s="89" t="s">
        <v>743</v>
      </c>
    </row>
    <row r="521" spans="1:46" ht="11.25">
      <c r="A521" s="89" t="s">
        <v>558</v>
      </c>
      <c r="B521" s="89" t="s">
        <v>549</v>
      </c>
      <c r="C521" s="89" t="s">
        <v>559</v>
      </c>
      <c r="D521" s="89" t="s">
        <v>558</v>
      </c>
      <c r="E521" s="89" t="s">
        <v>549</v>
      </c>
      <c r="F521" s="89" t="s">
        <v>559</v>
      </c>
      <c r="H521" s="89" t="s">
        <v>440</v>
      </c>
      <c r="I521" s="89" t="s">
        <v>392</v>
      </c>
      <c r="J521" s="89" t="s">
        <v>441</v>
      </c>
      <c r="L521" s="89" t="s">
        <v>440</v>
      </c>
      <c r="M521" s="89" t="s">
        <v>392</v>
      </c>
      <c r="N521" s="89" t="s">
        <v>441</v>
      </c>
      <c r="P521" s="89" t="s">
        <v>437</v>
      </c>
      <c r="Q521" s="89" t="s">
        <v>438</v>
      </c>
      <c r="R521" s="89" t="s">
        <v>439</v>
      </c>
      <c r="T521" s="89" t="s">
        <v>320</v>
      </c>
      <c r="U521" s="89" t="s">
        <v>321</v>
      </c>
      <c r="V521" s="89" t="s">
        <v>322</v>
      </c>
      <c r="X521" s="89" t="s">
        <v>320</v>
      </c>
      <c r="Y521" s="89" t="s">
        <v>321</v>
      </c>
      <c r="Z521" s="89" t="s">
        <v>322</v>
      </c>
      <c r="AB521" s="89" t="s">
        <v>285</v>
      </c>
      <c r="AC521" s="89" t="s">
        <v>286</v>
      </c>
      <c r="AD521" s="89" t="s">
        <v>287</v>
      </c>
      <c r="AJ521" s="89" t="s">
        <v>291</v>
      </c>
      <c r="AK521" s="89" t="s">
        <v>292</v>
      </c>
      <c r="AL521" s="89" t="s">
        <v>293</v>
      </c>
      <c r="AN521" s="89" t="s">
        <v>437</v>
      </c>
      <c r="AO521" s="89" t="s">
        <v>438</v>
      </c>
      <c r="AP521" s="89" t="s">
        <v>439</v>
      </c>
      <c r="AR521" s="89" t="s">
        <v>437</v>
      </c>
      <c r="AS521" s="89" t="s">
        <v>438</v>
      </c>
      <c r="AT521" s="89" t="s">
        <v>439</v>
      </c>
    </row>
    <row r="522" spans="1:46" ht="11.25">
      <c r="A522" s="89" t="s">
        <v>667</v>
      </c>
      <c r="B522" s="89" t="s">
        <v>668</v>
      </c>
      <c r="C522" s="89" t="s">
        <v>306</v>
      </c>
      <c r="D522" s="89" t="s">
        <v>667</v>
      </c>
      <c r="E522" s="89" t="s">
        <v>668</v>
      </c>
      <c r="F522" s="89" t="s">
        <v>306</v>
      </c>
      <c r="H522" s="89" t="s">
        <v>718</v>
      </c>
      <c r="I522" s="89" t="s">
        <v>719</v>
      </c>
      <c r="J522" s="89" t="s">
        <v>720</v>
      </c>
      <c r="L522" s="89" t="s">
        <v>718</v>
      </c>
      <c r="M522" s="89" t="s">
        <v>719</v>
      </c>
      <c r="N522" s="89" t="s">
        <v>720</v>
      </c>
      <c r="P522" s="89" t="s">
        <v>440</v>
      </c>
      <c r="Q522" s="89" t="s">
        <v>392</v>
      </c>
      <c r="R522" s="89" t="s">
        <v>441</v>
      </c>
      <c r="T522" s="89" t="s">
        <v>705</v>
      </c>
      <c r="U522" s="89" t="s">
        <v>706</v>
      </c>
      <c r="V522" s="89" t="s">
        <v>707</v>
      </c>
      <c r="X522" s="89" t="s">
        <v>705</v>
      </c>
      <c r="Y522" s="89" t="s">
        <v>706</v>
      </c>
      <c r="Z522" s="89" t="s">
        <v>707</v>
      </c>
      <c r="AB522" s="89" t="s">
        <v>285</v>
      </c>
      <c r="AC522" s="89" t="s">
        <v>286</v>
      </c>
      <c r="AD522" s="89" t="s">
        <v>287</v>
      </c>
      <c r="AJ522" s="89" t="s">
        <v>294</v>
      </c>
      <c r="AK522" s="89" t="s">
        <v>295</v>
      </c>
      <c r="AL522" s="89" t="s">
        <v>296</v>
      </c>
      <c r="AN522" s="89" t="s">
        <v>440</v>
      </c>
      <c r="AO522" s="89" t="s">
        <v>392</v>
      </c>
      <c r="AP522" s="89" t="s">
        <v>441</v>
      </c>
      <c r="AR522" s="89" t="s">
        <v>440</v>
      </c>
      <c r="AS522" s="89" t="s">
        <v>392</v>
      </c>
      <c r="AT522" s="89" t="s">
        <v>441</v>
      </c>
    </row>
    <row r="523" spans="1:46" ht="11.25">
      <c r="A523" s="89" t="s">
        <v>667</v>
      </c>
      <c r="B523" s="89" t="s">
        <v>668</v>
      </c>
      <c r="C523" s="89" t="s">
        <v>306</v>
      </c>
      <c r="D523" s="89" t="s">
        <v>667</v>
      </c>
      <c r="E523" s="89" t="s">
        <v>668</v>
      </c>
      <c r="F523" s="89" t="s">
        <v>306</v>
      </c>
      <c r="H523" s="89" t="s">
        <v>718</v>
      </c>
      <c r="I523" s="89" t="s">
        <v>719</v>
      </c>
      <c r="J523" s="89" t="s">
        <v>720</v>
      </c>
      <c r="L523" s="89" t="s">
        <v>718</v>
      </c>
      <c r="M523" s="89" t="s">
        <v>719</v>
      </c>
      <c r="N523" s="89" t="s">
        <v>720</v>
      </c>
      <c r="P523" s="89" t="s">
        <v>718</v>
      </c>
      <c r="Q523" s="89" t="s">
        <v>719</v>
      </c>
      <c r="R523" s="89" t="s">
        <v>720</v>
      </c>
      <c r="T523" s="89" t="s">
        <v>705</v>
      </c>
      <c r="U523" s="89" t="s">
        <v>706</v>
      </c>
      <c r="V523" s="89" t="s">
        <v>707</v>
      </c>
      <c r="X523" s="89" t="s">
        <v>705</v>
      </c>
      <c r="Y523" s="89" t="s">
        <v>706</v>
      </c>
      <c r="Z523" s="89" t="s">
        <v>707</v>
      </c>
      <c r="AB523" s="89" t="s">
        <v>493</v>
      </c>
      <c r="AC523" s="89" t="s">
        <v>494</v>
      </c>
      <c r="AD523" s="89" t="s">
        <v>495</v>
      </c>
      <c r="AJ523" s="89" t="s">
        <v>294</v>
      </c>
      <c r="AK523" s="89" t="s">
        <v>295</v>
      </c>
      <c r="AL523" s="89" t="s">
        <v>296</v>
      </c>
      <c r="AN523" s="89" t="s">
        <v>718</v>
      </c>
      <c r="AO523" s="89" t="s">
        <v>719</v>
      </c>
      <c r="AP523" s="89" t="s">
        <v>720</v>
      </c>
      <c r="AR523" s="89" t="s">
        <v>718</v>
      </c>
      <c r="AS523" s="89" t="s">
        <v>719</v>
      </c>
      <c r="AT523" s="89" t="s">
        <v>720</v>
      </c>
    </row>
    <row r="524" spans="1:46" ht="11.25">
      <c r="A524" s="89" t="s">
        <v>670</v>
      </c>
      <c r="B524" s="89" t="s">
        <v>561</v>
      </c>
      <c r="C524" s="89" t="s">
        <v>671</v>
      </c>
      <c r="D524" s="89" t="s">
        <v>670</v>
      </c>
      <c r="E524" s="89" t="s">
        <v>561</v>
      </c>
      <c r="F524" s="89" t="s">
        <v>671</v>
      </c>
      <c r="H524" s="89" t="s">
        <v>721</v>
      </c>
      <c r="I524" s="89" t="s">
        <v>719</v>
      </c>
      <c r="J524" s="89" t="s">
        <v>722</v>
      </c>
      <c r="L524" s="89" t="s">
        <v>721</v>
      </c>
      <c r="M524" s="89" t="s">
        <v>719</v>
      </c>
      <c r="N524" s="89" t="s">
        <v>722</v>
      </c>
      <c r="P524" s="89" t="s">
        <v>718</v>
      </c>
      <c r="Q524" s="89" t="s">
        <v>719</v>
      </c>
      <c r="R524" s="89" t="s">
        <v>720</v>
      </c>
      <c r="T524" s="89" t="s">
        <v>323</v>
      </c>
      <c r="U524" s="89" t="s">
        <v>324</v>
      </c>
      <c r="V524" s="89" t="s">
        <v>325</v>
      </c>
      <c r="X524" s="89" t="s">
        <v>323</v>
      </c>
      <c r="Y524" s="89" t="s">
        <v>324</v>
      </c>
      <c r="Z524" s="89" t="s">
        <v>325</v>
      </c>
      <c r="AB524" s="89" t="s">
        <v>496</v>
      </c>
      <c r="AC524" s="89" t="s">
        <v>497</v>
      </c>
      <c r="AD524" s="89" t="s">
        <v>458</v>
      </c>
      <c r="AJ524" s="89" t="s">
        <v>297</v>
      </c>
      <c r="AK524" s="89" t="s">
        <v>298</v>
      </c>
      <c r="AL524" s="89" t="s">
        <v>296</v>
      </c>
      <c r="AN524" s="89" t="s">
        <v>718</v>
      </c>
      <c r="AO524" s="89" t="s">
        <v>719</v>
      </c>
      <c r="AP524" s="89" t="s">
        <v>720</v>
      </c>
      <c r="AR524" s="89" t="s">
        <v>718</v>
      </c>
      <c r="AS524" s="89" t="s">
        <v>719</v>
      </c>
      <c r="AT524" s="89" t="s">
        <v>720</v>
      </c>
    </row>
    <row r="525" spans="1:46" ht="11.25">
      <c r="A525" s="89" t="s">
        <v>560</v>
      </c>
      <c r="B525" s="89" t="s">
        <v>561</v>
      </c>
      <c r="C525" s="89" t="s">
        <v>350</v>
      </c>
      <c r="D525" s="89" t="s">
        <v>560</v>
      </c>
      <c r="E525" s="89" t="s">
        <v>561</v>
      </c>
      <c r="F525" s="89" t="s">
        <v>350</v>
      </c>
      <c r="H525" s="89" t="s">
        <v>721</v>
      </c>
      <c r="I525" s="89" t="s">
        <v>719</v>
      </c>
      <c r="J525" s="89" t="s">
        <v>722</v>
      </c>
      <c r="L525" s="89" t="s">
        <v>721</v>
      </c>
      <c r="M525" s="89" t="s">
        <v>719</v>
      </c>
      <c r="N525" s="89" t="s">
        <v>722</v>
      </c>
      <c r="P525" s="89" t="s">
        <v>721</v>
      </c>
      <c r="Q525" s="89" t="s">
        <v>719</v>
      </c>
      <c r="R525" s="89" t="s">
        <v>722</v>
      </c>
      <c r="T525" s="89" t="s">
        <v>323</v>
      </c>
      <c r="U525" s="89" t="s">
        <v>324</v>
      </c>
      <c r="V525" s="89" t="s">
        <v>325</v>
      </c>
      <c r="X525" s="89" t="s">
        <v>323</v>
      </c>
      <c r="Y525" s="89" t="s">
        <v>324</v>
      </c>
      <c r="Z525" s="89" t="s">
        <v>325</v>
      </c>
      <c r="AB525" s="89" t="s">
        <v>498</v>
      </c>
      <c r="AC525" s="89" t="s">
        <v>499</v>
      </c>
      <c r="AD525" s="89" t="s">
        <v>500</v>
      </c>
      <c r="AJ525" s="89" t="s">
        <v>297</v>
      </c>
      <c r="AK525" s="89" t="s">
        <v>298</v>
      </c>
      <c r="AL525" s="89" t="s">
        <v>296</v>
      </c>
      <c r="AN525" s="89" t="s">
        <v>721</v>
      </c>
      <c r="AO525" s="89" t="s">
        <v>719</v>
      </c>
      <c r="AP525" s="89" t="s">
        <v>722</v>
      </c>
      <c r="AR525" s="89" t="s">
        <v>721</v>
      </c>
      <c r="AS525" s="89" t="s">
        <v>719</v>
      </c>
      <c r="AT525" s="89" t="s">
        <v>722</v>
      </c>
    </row>
    <row r="526" spans="1:46" ht="11.25">
      <c r="A526" s="89" t="s">
        <v>310</v>
      </c>
      <c r="B526" s="89" t="s">
        <v>311</v>
      </c>
      <c r="C526" s="89" t="s">
        <v>296</v>
      </c>
      <c r="D526" s="89" t="s">
        <v>310</v>
      </c>
      <c r="E526" s="89" t="s">
        <v>311</v>
      </c>
      <c r="F526" s="89" t="s">
        <v>296</v>
      </c>
      <c r="P526" s="89" t="s">
        <v>721</v>
      </c>
      <c r="Q526" s="89" t="s">
        <v>719</v>
      </c>
      <c r="R526" s="89" t="s">
        <v>722</v>
      </c>
      <c r="T526" s="89" t="s">
        <v>317</v>
      </c>
      <c r="U526" s="89" t="s">
        <v>318</v>
      </c>
      <c r="V526" s="89" t="s">
        <v>319</v>
      </c>
      <c r="X526" s="89" t="s">
        <v>317</v>
      </c>
      <c r="Y526" s="89" t="s">
        <v>318</v>
      </c>
      <c r="Z526" s="89" t="s">
        <v>319</v>
      </c>
      <c r="AB526" s="89" t="s">
        <v>689</v>
      </c>
      <c r="AC526" s="89" t="s">
        <v>690</v>
      </c>
      <c r="AD526" s="89" t="s">
        <v>458</v>
      </c>
      <c r="AJ526" s="89" t="s">
        <v>299</v>
      </c>
      <c r="AK526" s="89" t="s">
        <v>300</v>
      </c>
      <c r="AL526" s="89" t="s">
        <v>301</v>
      </c>
      <c r="AN526" s="89" t="s">
        <v>721</v>
      </c>
      <c r="AO526" s="89" t="s">
        <v>719</v>
      </c>
      <c r="AP526" s="89" t="s">
        <v>722</v>
      </c>
      <c r="AR526" s="89" t="s">
        <v>721</v>
      </c>
      <c r="AS526" s="89" t="s">
        <v>719</v>
      </c>
      <c r="AT526" s="89" t="s">
        <v>722</v>
      </c>
    </row>
    <row r="527" spans="1:38" ht="11.25">
      <c r="A527" s="89" t="s">
        <v>696</v>
      </c>
      <c r="B527" s="89" t="s">
        <v>697</v>
      </c>
      <c r="C527" s="89" t="s">
        <v>698</v>
      </c>
      <c r="D527" s="89" t="s">
        <v>696</v>
      </c>
      <c r="E527" s="89" t="s">
        <v>697</v>
      </c>
      <c r="F527" s="89" t="s">
        <v>698</v>
      </c>
      <c r="T527" s="89" t="s">
        <v>317</v>
      </c>
      <c r="U527" s="89" t="s">
        <v>318</v>
      </c>
      <c r="V527" s="89" t="s">
        <v>319</v>
      </c>
      <c r="X527" s="89" t="s">
        <v>317</v>
      </c>
      <c r="Y527" s="89" t="s">
        <v>318</v>
      </c>
      <c r="Z527" s="89" t="s">
        <v>319</v>
      </c>
      <c r="AB527" s="89" t="s">
        <v>689</v>
      </c>
      <c r="AC527" s="89" t="s">
        <v>690</v>
      </c>
      <c r="AD527" s="89" t="s">
        <v>458</v>
      </c>
      <c r="AJ527" s="89" t="s">
        <v>299</v>
      </c>
      <c r="AK527" s="89" t="s">
        <v>300</v>
      </c>
      <c r="AL527" s="89" t="s">
        <v>301</v>
      </c>
    </row>
    <row r="528" spans="1:38" ht="11.25">
      <c r="A528" s="89" t="s">
        <v>696</v>
      </c>
      <c r="B528" s="89" t="s">
        <v>697</v>
      </c>
      <c r="C528" s="89" t="s">
        <v>698</v>
      </c>
      <c r="D528" s="89" t="s">
        <v>696</v>
      </c>
      <c r="E528" s="89" t="s">
        <v>697</v>
      </c>
      <c r="F528" s="89" t="s">
        <v>698</v>
      </c>
      <c r="T528" s="89" t="s">
        <v>326</v>
      </c>
      <c r="U528" s="89" t="s">
        <v>327</v>
      </c>
      <c r="V528" s="89" t="s">
        <v>328</v>
      </c>
      <c r="X528" s="89" t="s">
        <v>326</v>
      </c>
      <c r="Y528" s="89" t="s">
        <v>327</v>
      </c>
      <c r="Z528" s="89" t="s">
        <v>328</v>
      </c>
      <c r="AB528" s="89" t="s">
        <v>689</v>
      </c>
      <c r="AC528" s="89" t="s">
        <v>690</v>
      </c>
      <c r="AD528" s="89" t="s">
        <v>458</v>
      </c>
      <c r="AJ528" s="89" t="s">
        <v>302</v>
      </c>
      <c r="AK528" s="89" t="s">
        <v>300</v>
      </c>
      <c r="AL528" s="89" t="s">
        <v>303</v>
      </c>
    </row>
    <row r="529" spans="1:38" ht="11.25">
      <c r="A529" s="89" t="s">
        <v>566</v>
      </c>
      <c r="B529" s="89" t="s">
        <v>567</v>
      </c>
      <c r="C529" s="89" t="s">
        <v>279</v>
      </c>
      <c r="D529" s="89" t="s">
        <v>566</v>
      </c>
      <c r="E529" s="89" t="s">
        <v>567</v>
      </c>
      <c r="F529" s="89" t="s">
        <v>279</v>
      </c>
      <c r="T529" s="89" t="s">
        <v>326</v>
      </c>
      <c r="U529" s="89" t="s">
        <v>327</v>
      </c>
      <c r="V529" s="89" t="s">
        <v>328</v>
      </c>
      <c r="X529" s="89" t="s">
        <v>326</v>
      </c>
      <c r="Y529" s="89" t="s">
        <v>327</v>
      </c>
      <c r="Z529" s="89" t="s">
        <v>328</v>
      </c>
      <c r="AB529" s="89" t="s">
        <v>689</v>
      </c>
      <c r="AC529" s="89" t="s">
        <v>690</v>
      </c>
      <c r="AD529" s="89" t="s">
        <v>458</v>
      </c>
      <c r="AJ529" s="89" t="s">
        <v>302</v>
      </c>
      <c r="AK529" s="89" t="s">
        <v>300</v>
      </c>
      <c r="AL529" s="89" t="s">
        <v>303</v>
      </c>
    </row>
    <row r="530" spans="1:38" ht="11.25">
      <c r="A530" s="89" t="s">
        <v>562</v>
      </c>
      <c r="B530" s="89" t="s">
        <v>563</v>
      </c>
      <c r="C530" s="89" t="s">
        <v>279</v>
      </c>
      <c r="D530" s="89" t="s">
        <v>562</v>
      </c>
      <c r="E530" s="89" t="s">
        <v>563</v>
      </c>
      <c r="F530" s="89" t="s">
        <v>279</v>
      </c>
      <c r="T530" s="89" t="s">
        <v>708</v>
      </c>
      <c r="U530" s="89" t="s">
        <v>709</v>
      </c>
      <c r="V530" s="89" t="s">
        <v>309</v>
      </c>
      <c r="X530" s="89" t="s">
        <v>708</v>
      </c>
      <c r="Y530" s="89" t="s">
        <v>709</v>
      </c>
      <c r="Z530" s="89" t="s">
        <v>309</v>
      </c>
      <c r="AB530" s="89" t="s">
        <v>725</v>
      </c>
      <c r="AC530" s="89" t="s">
        <v>561</v>
      </c>
      <c r="AD530" s="89" t="s">
        <v>726</v>
      </c>
      <c r="AJ530" s="89" t="s">
        <v>694</v>
      </c>
      <c r="AK530" s="89" t="s">
        <v>695</v>
      </c>
      <c r="AL530" s="89" t="s">
        <v>677</v>
      </c>
    </row>
    <row r="531" spans="1:38" ht="11.25">
      <c r="A531" s="89" t="s">
        <v>568</v>
      </c>
      <c r="B531" s="89" t="s">
        <v>569</v>
      </c>
      <c r="C531" s="89" t="s">
        <v>279</v>
      </c>
      <c r="D531" s="89" t="s">
        <v>568</v>
      </c>
      <c r="E531" s="89" t="s">
        <v>569</v>
      </c>
      <c r="F531" s="89" t="s">
        <v>279</v>
      </c>
      <c r="T531" s="89" t="s">
        <v>708</v>
      </c>
      <c r="U531" s="89" t="s">
        <v>709</v>
      </c>
      <c r="V531" s="89" t="s">
        <v>309</v>
      </c>
      <c r="X531" s="89" t="s">
        <v>708</v>
      </c>
      <c r="Y531" s="89" t="s">
        <v>709</v>
      </c>
      <c r="Z531" s="89" t="s">
        <v>309</v>
      </c>
      <c r="AB531" s="89" t="s">
        <v>727</v>
      </c>
      <c r="AC531" s="89" t="s">
        <v>505</v>
      </c>
      <c r="AD531" s="89" t="s">
        <v>728</v>
      </c>
      <c r="AJ531" s="89" t="s">
        <v>694</v>
      </c>
      <c r="AK531" s="89" t="s">
        <v>695</v>
      </c>
      <c r="AL531" s="89" t="s">
        <v>677</v>
      </c>
    </row>
    <row r="532" spans="1:38" ht="11.25">
      <c r="A532" s="89" t="s">
        <v>564</v>
      </c>
      <c r="B532" s="89" t="s">
        <v>565</v>
      </c>
      <c r="C532" s="89" t="s">
        <v>279</v>
      </c>
      <c r="D532" s="89" t="s">
        <v>564</v>
      </c>
      <c r="E532" s="89" t="s">
        <v>565</v>
      </c>
      <c r="F532" s="89" t="s">
        <v>279</v>
      </c>
      <c r="T532" s="89" t="s">
        <v>710</v>
      </c>
      <c r="U532" s="89" t="s">
        <v>711</v>
      </c>
      <c r="V532" s="89" t="s">
        <v>677</v>
      </c>
      <c r="X532" s="89" t="s">
        <v>710</v>
      </c>
      <c r="Y532" s="89" t="s">
        <v>711</v>
      </c>
      <c r="Z532" s="89" t="s">
        <v>677</v>
      </c>
      <c r="AB532" s="89" t="s">
        <v>504</v>
      </c>
      <c r="AC532" s="89" t="s">
        <v>505</v>
      </c>
      <c r="AD532" s="89" t="s">
        <v>404</v>
      </c>
      <c r="AJ532" s="89" t="s">
        <v>694</v>
      </c>
      <c r="AK532" s="89" t="s">
        <v>695</v>
      </c>
      <c r="AL532" s="89" t="s">
        <v>677</v>
      </c>
    </row>
    <row r="533" spans="1:38" ht="11.25">
      <c r="A533" s="89" t="s">
        <v>312</v>
      </c>
      <c r="B533" s="89" t="s">
        <v>313</v>
      </c>
      <c r="C533" s="89" t="s">
        <v>296</v>
      </c>
      <c r="D533" s="89" t="s">
        <v>312</v>
      </c>
      <c r="E533" s="89" t="s">
        <v>313</v>
      </c>
      <c r="F533" s="89" t="s">
        <v>296</v>
      </c>
      <c r="T533" s="89" t="s">
        <v>710</v>
      </c>
      <c r="U533" s="89" t="s">
        <v>711</v>
      </c>
      <c r="V533" s="89" t="s">
        <v>677</v>
      </c>
      <c r="X533" s="89" t="s">
        <v>710</v>
      </c>
      <c r="Y533" s="89" t="s">
        <v>711</v>
      </c>
      <c r="Z533" s="89" t="s">
        <v>677</v>
      </c>
      <c r="AB533" s="89" t="s">
        <v>504</v>
      </c>
      <c r="AC533" s="89" t="s">
        <v>505</v>
      </c>
      <c r="AD533" s="89" t="s">
        <v>404</v>
      </c>
      <c r="AJ533" s="89" t="s">
        <v>694</v>
      </c>
      <c r="AK533" s="89" t="s">
        <v>695</v>
      </c>
      <c r="AL533" s="89" t="s">
        <v>677</v>
      </c>
    </row>
    <row r="534" spans="1:38" ht="11.25">
      <c r="A534" s="89" t="s">
        <v>570</v>
      </c>
      <c r="B534" s="89" t="s">
        <v>571</v>
      </c>
      <c r="C534" s="89" t="s">
        <v>534</v>
      </c>
      <c r="D534" s="89" t="s">
        <v>570</v>
      </c>
      <c r="E534" s="89" t="s">
        <v>571</v>
      </c>
      <c r="F534" s="89" t="s">
        <v>534</v>
      </c>
      <c r="T534" s="89" t="s">
        <v>712</v>
      </c>
      <c r="U534" s="89" t="s">
        <v>713</v>
      </c>
      <c r="V534" s="89" t="s">
        <v>704</v>
      </c>
      <c r="X534" s="89" t="s">
        <v>712</v>
      </c>
      <c r="Y534" s="89" t="s">
        <v>713</v>
      </c>
      <c r="Z534" s="89" t="s">
        <v>704</v>
      </c>
      <c r="AB534" s="89" t="s">
        <v>504</v>
      </c>
      <c r="AC534" s="89" t="s">
        <v>505</v>
      </c>
      <c r="AD534" s="89" t="s">
        <v>404</v>
      </c>
      <c r="AJ534" s="89" t="s">
        <v>432</v>
      </c>
      <c r="AK534" s="89" t="s">
        <v>433</v>
      </c>
      <c r="AL534" s="89" t="s">
        <v>434</v>
      </c>
    </row>
    <row r="535" spans="1:38" ht="11.25">
      <c r="A535" s="89" t="s">
        <v>572</v>
      </c>
      <c r="B535" s="89" t="s">
        <v>573</v>
      </c>
      <c r="C535" s="89" t="s">
        <v>279</v>
      </c>
      <c r="D535" s="89" t="s">
        <v>572</v>
      </c>
      <c r="E535" s="89" t="s">
        <v>573</v>
      </c>
      <c r="F535" s="89" t="s">
        <v>279</v>
      </c>
      <c r="T535" s="89" t="s">
        <v>712</v>
      </c>
      <c r="U535" s="89" t="s">
        <v>713</v>
      </c>
      <c r="V535" s="89" t="s">
        <v>704</v>
      </c>
      <c r="X535" s="89" t="s">
        <v>712</v>
      </c>
      <c r="Y535" s="89" t="s">
        <v>713</v>
      </c>
      <c r="Z535" s="89" t="s">
        <v>704</v>
      </c>
      <c r="AB535" s="89" t="s">
        <v>506</v>
      </c>
      <c r="AC535" s="89" t="s">
        <v>507</v>
      </c>
      <c r="AD535" s="89" t="s">
        <v>431</v>
      </c>
      <c r="AJ535" s="89" t="s">
        <v>385</v>
      </c>
      <c r="AK535" s="89" t="s">
        <v>386</v>
      </c>
      <c r="AL535" s="89" t="s">
        <v>387</v>
      </c>
    </row>
    <row r="536" spans="1:38" ht="11.25">
      <c r="A536" s="89" t="s">
        <v>574</v>
      </c>
      <c r="B536" s="89" t="s">
        <v>575</v>
      </c>
      <c r="C536" s="89" t="s">
        <v>576</v>
      </c>
      <c r="D536" s="89" t="s">
        <v>574</v>
      </c>
      <c r="E536" s="89" t="s">
        <v>575</v>
      </c>
      <c r="F536" s="89" t="s">
        <v>576</v>
      </c>
      <c r="T536" s="89" t="s">
        <v>714</v>
      </c>
      <c r="U536" s="89" t="s">
        <v>715</v>
      </c>
      <c r="V536" s="89" t="s">
        <v>704</v>
      </c>
      <c r="X536" s="89" t="s">
        <v>714</v>
      </c>
      <c r="Y536" s="89" t="s">
        <v>715</v>
      </c>
      <c r="Z536" s="89" t="s">
        <v>704</v>
      </c>
      <c r="AB536" s="89" t="s">
        <v>508</v>
      </c>
      <c r="AC536" s="89" t="s">
        <v>509</v>
      </c>
      <c r="AD536" s="89" t="s">
        <v>293</v>
      </c>
      <c r="AJ536" s="89" t="s">
        <v>304</v>
      </c>
      <c r="AK536" s="89" t="s">
        <v>305</v>
      </c>
      <c r="AL536" s="89" t="s">
        <v>306</v>
      </c>
    </row>
    <row r="537" spans="1:38" ht="11.25">
      <c r="A537" s="89" t="s">
        <v>574</v>
      </c>
      <c r="B537" s="89" t="s">
        <v>575</v>
      </c>
      <c r="C537" s="89" t="s">
        <v>701</v>
      </c>
      <c r="D537" s="89" t="s">
        <v>574</v>
      </c>
      <c r="E537" s="89" t="s">
        <v>575</v>
      </c>
      <c r="F537" s="89" t="s">
        <v>701</v>
      </c>
      <c r="T537" s="89" t="s">
        <v>714</v>
      </c>
      <c r="U537" s="89" t="s">
        <v>715</v>
      </c>
      <c r="V537" s="89" t="s">
        <v>704</v>
      </c>
      <c r="X537" s="89" t="s">
        <v>714</v>
      </c>
      <c r="Y537" s="89" t="s">
        <v>715</v>
      </c>
      <c r="Z537" s="89" t="s">
        <v>704</v>
      </c>
      <c r="AB537" s="89" t="s">
        <v>288</v>
      </c>
      <c r="AC537" s="89" t="s">
        <v>289</v>
      </c>
      <c r="AD537" s="89" t="s">
        <v>290</v>
      </c>
      <c r="AJ537" s="89" t="s">
        <v>304</v>
      </c>
      <c r="AK537" s="89" t="s">
        <v>305</v>
      </c>
      <c r="AL537" s="89" t="s">
        <v>306</v>
      </c>
    </row>
    <row r="538" spans="1:38" ht="11.25">
      <c r="A538" s="89" t="s">
        <v>574</v>
      </c>
      <c r="B538" s="89" t="s">
        <v>575</v>
      </c>
      <c r="C538" s="89" t="s">
        <v>701</v>
      </c>
      <c r="D538" s="89" t="s">
        <v>574</v>
      </c>
      <c r="E538" s="89" t="s">
        <v>575</v>
      </c>
      <c r="F538" s="89" t="s">
        <v>701</v>
      </c>
      <c r="T538" s="89" t="s">
        <v>329</v>
      </c>
      <c r="U538" s="89" t="s">
        <v>330</v>
      </c>
      <c r="V538" s="89" t="s">
        <v>331</v>
      </c>
      <c r="X538" s="89" t="s">
        <v>329</v>
      </c>
      <c r="Y538" s="89" t="s">
        <v>330</v>
      </c>
      <c r="Z538" s="89" t="s">
        <v>331</v>
      </c>
      <c r="AB538" s="89" t="s">
        <v>288</v>
      </c>
      <c r="AC538" s="89" t="s">
        <v>289</v>
      </c>
      <c r="AD538" s="89" t="s">
        <v>290</v>
      </c>
      <c r="AJ538" s="89" t="s">
        <v>307</v>
      </c>
      <c r="AK538" s="89" t="s">
        <v>308</v>
      </c>
      <c r="AL538" s="89" t="s">
        <v>309</v>
      </c>
    </row>
    <row r="539" spans="1:38" ht="11.25">
      <c r="A539" s="89" t="s">
        <v>577</v>
      </c>
      <c r="B539" s="89" t="s">
        <v>578</v>
      </c>
      <c r="C539" s="89" t="s">
        <v>407</v>
      </c>
      <c r="D539" s="89" t="s">
        <v>577</v>
      </c>
      <c r="E539" s="89" t="s">
        <v>578</v>
      </c>
      <c r="F539" s="89" t="s">
        <v>407</v>
      </c>
      <c r="T539" s="89" t="s">
        <v>329</v>
      </c>
      <c r="U539" s="89" t="s">
        <v>330</v>
      </c>
      <c r="V539" s="89" t="s">
        <v>331</v>
      </c>
      <c r="X539" s="89" t="s">
        <v>329</v>
      </c>
      <c r="Y539" s="89" t="s">
        <v>330</v>
      </c>
      <c r="Z539" s="89" t="s">
        <v>331</v>
      </c>
      <c r="AB539" s="89" t="s">
        <v>510</v>
      </c>
      <c r="AC539" s="89" t="s">
        <v>511</v>
      </c>
      <c r="AD539" s="89" t="s">
        <v>322</v>
      </c>
      <c r="AJ539" s="89" t="s">
        <v>307</v>
      </c>
      <c r="AK539" s="89" t="s">
        <v>308</v>
      </c>
      <c r="AL539" s="89" t="s">
        <v>309</v>
      </c>
    </row>
    <row r="540" spans="1:38" ht="11.25">
      <c r="A540" s="89" t="s">
        <v>579</v>
      </c>
      <c r="B540" s="89" t="s">
        <v>580</v>
      </c>
      <c r="C540" s="89" t="s">
        <v>293</v>
      </c>
      <c r="D540" s="89" t="s">
        <v>579</v>
      </c>
      <c r="E540" s="89" t="s">
        <v>580</v>
      </c>
      <c r="F540" s="89" t="s">
        <v>293</v>
      </c>
      <c r="T540" s="89" t="s">
        <v>332</v>
      </c>
      <c r="U540" s="89" t="s">
        <v>330</v>
      </c>
      <c r="V540" s="89" t="s">
        <v>333</v>
      </c>
      <c r="X540" s="89" t="s">
        <v>332</v>
      </c>
      <c r="Y540" s="89" t="s">
        <v>330</v>
      </c>
      <c r="Z540" s="89" t="s">
        <v>333</v>
      </c>
      <c r="AB540" s="89" t="s">
        <v>514</v>
      </c>
      <c r="AC540" s="89" t="s">
        <v>515</v>
      </c>
      <c r="AD540" s="89" t="s">
        <v>431</v>
      </c>
      <c r="AJ540" s="89" t="s">
        <v>307</v>
      </c>
      <c r="AK540" s="89" t="s">
        <v>308</v>
      </c>
      <c r="AL540" s="89" t="s">
        <v>309</v>
      </c>
    </row>
    <row r="541" spans="1:38" ht="11.25">
      <c r="A541" s="89" t="s">
        <v>581</v>
      </c>
      <c r="B541" s="89" t="s">
        <v>582</v>
      </c>
      <c r="C541" s="89" t="s">
        <v>503</v>
      </c>
      <c r="D541" s="89" t="s">
        <v>581</v>
      </c>
      <c r="E541" s="89" t="s">
        <v>582</v>
      </c>
      <c r="F541" s="89" t="s">
        <v>503</v>
      </c>
      <c r="T541" s="89" t="s">
        <v>332</v>
      </c>
      <c r="U541" s="89" t="s">
        <v>330</v>
      </c>
      <c r="V541" s="89" t="s">
        <v>333</v>
      </c>
      <c r="X541" s="89" t="s">
        <v>332</v>
      </c>
      <c r="Y541" s="89" t="s">
        <v>330</v>
      </c>
      <c r="Z541" s="89" t="s">
        <v>333</v>
      </c>
      <c r="AB541" s="89" t="s">
        <v>729</v>
      </c>
      <c r="AC541" s="89" t="s">
        <v>650</v>
      </c>
      <c r="AD541" s="89" t="s">
        <v>730</v>
      </c>
      <c r="AJ541" s="89" t="s">
        <v>667</v>
      </c>
      <c r="AK541" s="89" t="s">
        <v>668</v>
      </c>
      <c r="AL541" s="89" t="s">
        <v>306</v>
      </c>
    </row>
    <row r="542" spans="1:38" ht="11.25">
      <c r="A542" s="89" t="s">
        <v>583</v>
      </c>
      <c r="B542" s="89" t="s">
        <v>584</v>
      </c>
      <c r="C542" s="89" t="s">
        <v>264</v>
      </c>
      <c r="D542" s="89" t="s">
        <v>583</v>
      </c>
      <c r="E542" s="89" t="s">
        <v>584</v>
      </c>
      <c r="F542" s="89" t="s">
        <v>264</v>
      </c>
      <c r="T542" s="89" t="s">
        <v>334</v>
      </c>
      <c r="U542" s="89" t="s">
        <v>330</v>
      </c>
      <c r="V542" s="89" t="s">
        <v>335</v>
      </c>
      <c r="X542" s="89" t="s">
        <v>334</v>
      </c>
      <c r="Y542" s="89" t="s">
        <v>330</v>
      </c>
      <c r="Z542" s="89" t="s">
        <v>335</v>
      </c>
      <c r="AB542" s="89" t="s">
        <v>512</v>
      </c>
      <c r="AC542" s="89" t="s">
        <v>298</v>
      </c>
      <c r="AD542" s="89" t="s">
        <v>513</v>
      </c>
      <c r="AJ542" s="89" t="s">
        <v>667</v>
      </c>
      <c r="AK542" s="89" t="s">
        <v>668</v>
      </c>
      <c r="AL542" s="89" t="s">
        <v>306</v>
      </c>
    </row>
    <row r="543" spans="1:38" ht="11.25">
      <c r="A543" s="89" t="s">
        <v>585</v>
      </c>
      <c r="B543" s="89" t="s">
        <v>586</v>
      </c>
      <c r="C543" s="89" t="s">
        <v>264</v>
      </c>
      <c r="D543" s="89" t="s">
        <v>585</v>
      </c>
      <c r="E543" s="89" t="s">
        <v>586</v>
      </c>
      <c r="F543" s="89" t="s">
        <v>264</v>
      </c>
      <c r="T543" s="89" t="s">
        <v>334</v>
      </c>
      <c r="U543" s="89" t="s">
        <v>330</v>
      </c>
      <c r="V543" s="89" t="s">
        <v>335</v>
      </c>
      <c r="X543" s="89" t="s">
        <v>334</v>
      </c>
      <c r="Y543" s="89" t="s">
        <v>330</v>
      </c>
      <c r="Z543" s="89" t="s">
        <v>335</v>
      </c>
      <c r="AB543" s="89" t="s">
        <v>691</v>
      </c>
      <c r="AC543" s="89" t="s">
        <v>692</v>
      </c>
      <c r="AD543" s="89" t="s">
        <v>693</v>
      </c>
      <c r="AJ543" s="89" t="s">
        <v>667</v>
      </c>
      <c r="AK543" s="89" t="s">
        <v>668</v>
      </c>
      <c r="AL543" s="89" t="s">
        <v>306</v>
      </c>
    </row>
    <row r="544" spans="1:38" ht="11.25">
      <c r="A544" s="89" t="s">
        <v>587</v>
      </c>
      <c r="B544" s="89" t="s">
        <v>588</v>
      </c>
      <c r="C544" s="89" t="s">
        <v>589</v>
      </c>
      <c r="D544" s="89" t="s">
        <v>587</v>
      </c>
      <c r="E544" s="89" t="s">
        <v>588</v>
      </c>
      <c r="F544" s="89" t="s">
        <v>589</v>
      </c>
      <c r="T544" s="89" t="s">
        <v>716</v>
      </c>
      <c r="U544" s="89" t="s">
        <v>330</v>
      </c>
      <c r="V544" s="89" t="s">
        <v>717</v>
      </c>
      <c r="X544" s="89" t="s">
        <v>716</v>
      </c>
      <c r="Y544" s="89" t="s">
        <v>330</v>
      </c>
      <c r="Z544" s="89" t="s">
        <v>717</v>
      </c>
      <c r="AB544" s="89" t="s">
        <v>691</v>
      </c>
      <c r="AC544" s="89" t="s">
        <v>692</v>
      </c>
      <c r="AD544" s="89" t="s">
        <v>693</v>
      </c>
      <c r="AJ544" s="89" t="s">
        <v>667</v>
      </c>
      <c r="AK544" s="89" t="s">
        <v>668</v>
      </c>
      <c r="AL544" s="89" t="s">
        <v>306</v>
      </c>
    </row>
    <row r="545" spans="1:38" ht="11.25">
      <c r="A545" s="89" t="s">
        <v>590</v>
      </c>
      <c r="B545" s="89" t="s">
        <v>591</v>
      </c>
      <c r="C545" s="89" t="s">
        <v>513</v>
      </c>
      <c r="D545" s="89" t="s">
        <v>590</v>
      </c>
      <c r="E545" s="89" t="s">
        <v>591</v>
      </c>
      <c r="F545" s="89" t="s">
        <v>513</v>
      </c>
      <c r="T545" s="89" t="s">
        <v>716</v>
      </c>
      <c r="U545" s="89" t="s">
        <v>330</v>
      </c>
      <c r="V545" s="89" t="s">
        <v>717</v>
      </c>
      <c r="X545" s="89" t="s">
        <v>716</v>
      </c>
      <c r="Y545" s="89" t="s">
        <v>330</v>
      </c>
      <c r="Z545" s="89" t="s">
        <v>717</v>
      </c>
      <c r="AB545" s="89" t="s">
        <v>516</v>
      </c>
      <c r="AC545" s="89" t="s">
        <v>517</v>
      </c>
      <c r="AD545" s="89" t="s">
        <v>296</v>
      </c>
      <c r="AJ545" s="89" t="s">
        <v>310</v>
      </c>
      <c r="AK545" s="89" t="s">
        <v>311</v>
      </c>
      <c r="AL545" s="89" t="s">
        <v>296</v>
      </c>
    </row>
    <row r="546" spans="1:38" ht="11.25">
      <c r="A546" s="89" t="s">
        <v>594</v>
      </c>
      <c r="B546" s="89" t="s">
        <v>595</v>
      </c>
      <c r="C546" s="89" t="s">
        <v>279</v>
      </c>
      <c r="D546" s="89" t="s">
        <v>594</v>
      </c>
      <c r="E546" s="89" t="s">
        <v>595</v>
      </c>
      <c r="F546" s="89" t="s">
        <v>279</v>
      </c>
      <c r="T546" s="89" t="s">
        <v>336</v>
      </c>
      <c r="U546" s="89" t="s">
        <v>337</v>
      </c>
      <c r="V546" s="89" t="s">
        <v>338</v>
      </c>
      <c r="X546" s="89" t="s">
        <v>336</v>
      </c>
      <c r="Y546" s="89" t="s">
        <v>337</v>
      </c>
      <c r="Z546" s="89" t="s">
        <v>338</v>
      </c>
      <c r="AB546" s="89" t="s">
        <v>518</v>
      </c>
      <c r="AC546" s="89" t="s">
        <v>519</v>
      </c>
      <c r="AD546" s="89" t="s">
        <v>279</v>
      </c>
      <c r="AJ546" s="89" t="s">
        <v>310</v>
      </c>
      <c r="AK546" s="89" t="s">
        <v>311</v>
      </c>
      <c r="AL546" s="89" t="s">
        <v>296</v>
      </c>
    </row>
    <row r="547" spans="1:38" ht="11.25">
      <c r="A547" s="89" t="s">
        <v>596</v>
      </c>
      <c r="B547" s="89" t="s">
        <v>597</v>
      </c>
      <c r="C547" s="89" t="s">
        <v>488</v>
      </c>
      <c r="D547" s="89" t="s">
        <v>596</v>
      </c>
      <c r="E547" s="89" t="s">
        <v>597</v>
      </c>
      <c r="F547" s="89" t="s">
        <v>488</v>
      </c>
      <c r="T547" s="89" t="s">
        <v>336</v>
      </c>
      <c r="U547" s="89" t="s">
        <v>337</v>
      </c>
      <c r="V547" s="89" t="s">
        <v>338</v>
      </c>
      <c r="X547" s="89" t="s">
        <v>336</v>
      </c>
      <c r="Y547" s="89" t="s">
        <v>337</v>
      </c>
      <c r="Z547" s="89" t="s">
        <v>338</v>
      </c>
      <c r="AB547" s="89" t="s">
        <v>291</v>
      </c>
      <c r="AC547" s="89" t="s">
        <v>292</v>
      </c>
      <c r="AD547" s="89" t="s">
        <v>293</v>
      </c>
      <c r="AJ547" s="89" t="s">
        <v>696</v>
      </c>
      <c r="AK547" s="89" t="s">
        <v>697</v>
      </c>
      <c r="AL547" s="89" t="s">
        <v>698</v>
      </c>
    </row>
    <row r="548" spans="1:38" ht="11.25">
      <c r="A548" s="89" t="s">
        <v>592</v>
      </c>
      <c r="B548" s="89" t="s">
        <v>593</v>
      </c>
      <c r="C548" s="89" t="s">
        <v>296</v>
      </c>
      <c r="D548" s="89" t="s">
        <v>592</v>
      </c>
      <c r="E548" s="89" t="s">
        <v>593</v>
      </c>
      <c r="F548" s="89" t="s">
        <v>296</v>
      </c>
      <c r="T548" s="89" t="s">
        <v>339</v>
      </c>
      <c r="U548" s="89" t="s">
        <v>300</v>
      </c>
      <c r="V548" s="89" t="s">
        <v>340</v>
      </c>
      <c r="X548" s="89" t="s">
        <v>339</v>
      </c>
      <c r="Y548" s="89" t="s">
        <v>300</v>
      </c>
      <c r="Z548" s="89" t="s">
        <v>340</v>
      </c>
      <c r="AB548" s="89" t="s">
        <v>291</v>
      </c>
      <c r="AC548" s="89" t="s">
        <v>292</v>
      </c>
      <c r="AD548" s="89" t="s">
        <v>293</v>
      </c>
      <c r="AJ548" s="89" t="s">
        <v>696</v>
      </c>
      <c r="AK548" s="89" t="s">
        <v>697</v>
      </c>
      <c r="AL548" s="89" t="s">
        <v>698</v>
      </c>
    </row>
    <row r="549" spans="1:38" ht="11.25">
      <c r="A549" s="89" t="s">
        <v>598</v>
      </c>
      <c r="B549" s="89" t="s">
        <v>599</v>
      </c>
      <c r="C549" s="89" t="s">
        <v>404</v>
      </c>
      <c r="D549" s="89" t="s">
        <v>598</v>
      </c>
      <c r="E549" s="89" t="s">
        <v>599</v>
      </c>
      <c r="F549" s="89" t="s">
        <v>404</v>
      </c>
      <c r="T549" s="89" t="s">
        <v>339</v>
      </c>
      <c r="U549" s="89" t="s">
        <v>300</v>
      </c>
      <c r="V549" s="89" t="s">
        <v>341</v>
      </c>
      <c r="X549" s="89" t="s">
        <v>339</v>
      </c>
      <c r="Y549" s="89" t="s">
        <v>300</v>
      </c>
      <c r="Z549" s="89" t="s">
        <v>341</v>
      </c>
      <c r="AB549" s="89" t="s">
        <v>294</v>
      </c>
      <c r="AC549" s="89" t="s">
        <v>295</v>
      </c>
      <c r="AD549" s="89" t="s">
        <v>296</v>
      </c>
      <c r="AJ549" s="89" t="s">
        <v>696</v>
      </c>
      <c r="AK549" s="89" t="s">
        <v>697</v>
      </c>
      <c r="AL549" s="89" t="s">
        <v>698</v>
      </c>
    </row>
    <row r="550" spans="1:38" ht="11.25">
      <c r="A550" s="89" t="s">
        <v>705</v>
      </c>
      <c r="B550" s="89" t="s">
        <v>706</v>
      </c>
      <c r="C550" s="89" t="s">
        <v>707</v>
      </c>
      <c r="D550" s="89" t="s">
        <v>705</v>
      </c>
      <c r="E550" s="89" t="s">
        <v>706</v>
      </c>
      <c r="F550" s="89" t="s">
        <v>707</v>
      </c>
      <c r="T550" s="89" t="s">
        <v>339</v>
      </c>
      <c r="U550" s="89" t="s">
        <v>300</v>
      </c>
      <c r="V550" s="89" t="s">
        <v>340</v>
      </c>
      <c r="X550" s="89" t="s">
        <v>339</v>
      </c>
      <c r="Y550" s="89" t="s">
        <v>300</v>
      </c>
      <c r="Z550" s="89" t="s">
        <v>340</v>
      </c>
      <c r="AB550" s="89" t="s">
        <v>294</v>
      </c>
      <c r="AC550" s="89" t="s">
        <v>295</v>
      </c>
      <c r="AD550" s="89" t="s">
        <v>296</v>
      </c>
      <c r="AJ550" s="89" t="s">
        <v>696</v>
      </c>
      <c r="AK550" s="89" t="s">
        <v>697</v>
      </c>
      <c r="AL550" s="89" t="s">
        <v>698</v>
      </c>
    </row>
    <row r="551" spans="1:38" ht="11.25">
      <c r="A551" s="89" t="s">
        <v>705</v>
      </c>
      <c r="B551" s="89" t="s">
        <v>706</v>
      </c>
      <c r="C551" s="89" t="s">
        <v>707</v>
      </c>
      <c r="D551" s="89" t="s">
        <v>705</v>
      </c>
      <c r="E551" s="89" t="s">
        <v>706</v>
      </c>
      <c r="F551" s="89" t="s">
        <v>707</v>
      </c>
      <c r="T551" s="89" t="s">
        <v>339</v>
      </c>
      <c r="U551" s="89" t="s">
        <v>300</v>
      </c>
      <c r="V551" s="89" t="s">
        <v>341</v>
      </c>
      <c r="X551" s="89" t="s">
        <v>339</v>
      </c>
      <c r="Y551" s="89" t="s">
        <v>300</v>
      </c>
      <c r="Z551" s="89" t="s">
        <v>341</v>
      </c>
      <c r="AB551" s="89" t="s">
        <v>294</v>
      </c>
      <c r="AC551" s="89" t="s">
        <v>295</v>
      </c>
      <c r="AD551" s="89" t="s">
        <v>296</v>
      </c>
      <c r="AJ551" s="89" t="s">
        <v>699</v>
      </c>
      <c r="AK551" s="89" t="s">
        <v>700</v>
      </c>
      <c r="AL551" s="89" t="s">
        <v>362</v>
      </c>
    </row>
    <row r="552" spans="1:38" ht="11.25">
      <c r="A552" s="89" t="s">
        <v>603</v>
      </c>
      <c r="B552" s="89" t="s">
        <v>604</v>
      </c>
      <c r="C552" s="89" t="s">
        <v>404</v>
      </c>
      <c r="D552" s="89" t="s">
        <v>603</v>
      </c>
      <c r="E552" s="89" t="s">
        <v>604</v>
      </c>
      <c r="F552" s="89" t="s">
        <v>404</v>
      </c>
      <c r="T552" s="89" t="s">
        <v>342</v>
      </c>
      <c r="U552" s="89" t="s">
        <v>300</v>
      </c>
      <c r="V552" s="89" t="s">
        <v>343</v>
      </c>
      <c r="X552" s="89" t="s">
        <v>342</v>
      </c>
      <c r="Y552" s="89" t="s">
        <v>300</v>
      </c>
      <c r="Z552" s="89" t="s">
        <v>343</v>
      </c>
      <c r="AB552" s="89" t="s">
        <v>297</v>
      </c>
      <c r="AC552" s="89" t="s">
        <v>298</v>
      </c>
      <c r="AD552" s="89" t="s">
        <v>296</v>
      </c>
      <c r="AJ552" s="89" t="s">
        <v>699</v>
      </c>
      <c r="AK552" s="89" t="s">
        <v>700</v>
      </c>
      <c r="AL552" s="89" t="s">
        <v>362</v>
      </c>
    </row>
    <row r="553" spans="1:38" ht="11.25">
      <c r="A553" s="89" t="s">
        <v>600</v>
      </c>
      <c r="B553" s="89" t="s">
        <v>601</v>
      </c>
      <c r="C553" s="89" t="s">
        <v>602</v>
      </c>
      <c r="D553" s="89" t="s">
        <v>600</v>
      </c>
      <c r="E553" s="89" t="s">
        <v>601</v>
      </c>
      <c r="F553" s="89" t="s">
        <v>602</v>
      </c>
      <c r="T553" s="89" t="s">
        <v>342</v>
      </c>
      <c r="U553" s="89" t="s">
        <v>300</v>
      </c>
      <c r="V553" s="89" t="s">
        <v>343</v>
      </c>
      <c r="X553" s="89" t="s">
        <v>342</v>
      </c>
      <c r="Y553" s="89" t="s">
        <v>300</v>
      </c>
      <c r="Z553" s="89" t="s">
        <v>343</v>
      </c>
      <c r="AB553" s="89" t="s">
        <v>297</v>
      </c>
      <c r="AC553" s="89" t="s">
        <v>298</v>
      </c>
      <c r="AD553" s="89" t="s">
        <v>296</v>
      </c>
      <c r="AJ553" s="89" t="s">
        <v>699</v>
      </c>
      <c r="AK553" s="89" t="s">
        <v>700</v>
      </c>
      <c r="AL553" s="89" t="s">
        <v>362</v>
      </c>
    </row>
    <row r="554" spans="1:38" ht="11.25">
      <c r="A554" s="89" t="s">
        <v>605</v>
      </c>
      <c r="B554" s="89" t="s">
        <v>606</v>
      </c>
      <c r="C554" s="89" t="s">
        <v>279</v>
      </c>
      <c r="D554" s="89" t="s">
        <v>605</v>
      </c>
      <c r="E554" s="89" t="s">
        <v>606</v>
      </c>
      <c r="F554" s="89" t="s">
        <v>279</v>
      </c>
      <c r="T554" s="89" t="s">
        <v>344</v>
      </c>
      <c r="U554" s="89" t="s">
        <v>345</v>
      </c>
      <c r="V554" s="89" t="s">
        <v>279</v>
      </c>
      <c r="X554" s="89" t="s">
        <v>344</v>
      </c>
      <c r="Y554" s="89" t="s">
        <v>345</v>
      </c>
      <c r="Z554" s="89" t="s">
        <v>279</v>
      </c>
      <c r="AB554" s="89" t="s">
        <v>297</v>
      </c>
      <c r="AC554" s="89" t="s">
        <v>298</v>
      </c>
      <c r="AD554" s="89" t="s">
        <v>296</v>
      </c>
      <c r="AJ554" s="89" t="s">
        <v>388</v>
      </c>
      <c r="AK554" s="89" t="s">
        <v>389</v>
      </c>
      <c r="AL554" s="89" t="s">
        <v>390</v>
      </c>
    </row>
    <row r="555" spans="1:38" ht="11.25">
      <c r="A555" s="89" t="s">
        <v>607</v>
      </c>
      <c r="B555" s="89" t="s">
        <v>608</v>
      </c>
      <c r="C555" s="89" t="s">
        <v>488</v>
      </c>
      <c r="D555" s="89" t="s">
        <v>607</v>
      </c>
      <c r="E555" s="89" t="s">
        <v>608</v>
      </c>
      <c r="F555" s="89" t="s">
        <v>488</v>
      </c>
      <c r="T555" s="89" t="s">
        <v>344</v>
      </c>
      <c r="U555" s="89" t="s">
        <v>345</v>
      </c>
      <c r="V555" s="89" t="s">
        <v>279</v>
      </c>
      <c r="X555" s="89" t="s">
        <v>344</v>
      </c>
      <c r="Y555" s="89" t="s">
        <v>345</v>
      </c>
      <c r="Z555" s="89" t="s">
        <v>279</v>
      </c>
      <c r="AB555" s="89" t="s">
        <v>299</v>
      </c>
      <c r="AC555" s="89" t="s">
        <v>300</v>
      </c>
      <c r="AD555" s="89" t="s">
        <v>301</v>
      </c>
      <c r="AJ555" s="89" t="s">
        <v>391</v>
      </c>
      <c r="AK555" s="89" t="s">
        <v>392</v>
      </c>
      <c r="AL555" s="89" t="s">
        <v>393</v>
      </c>
    </row>
    <row r="556" spans="1:38" ht="11.25">
      <c r="A556" s="89" t="s">
        <v>609</v>
      </c>
      <c r="B556" s="89" t="s">
        <v>610</v>
      </c>
      <c r="C556" s="89" t="s">
        <v>611</v>
      </c>
      <c r="D556" s="89" t="s">
        <v>609</v>
      </c>
      <c r="E556" s="89" t="s">
        <v>610</v>
      </c>
      <c r="F556" s="89" t="s">
        <v>611</v>
      </c>
      <c r="T556" s="89" t="s">
        <v>718</v>
      </c>
      <c r="U556" s="89" t="s">
        <v>719</v>
      </c>
      <c r="V556" s="89" t="s">
        <v>720</v>
      </c>
      <c r="X556" s="89" t="s">
        <v>718</v>
      </c>
      <c r="Y556" s="89" t="s">
        <v>719</v>
      </c>
      <c r="Z556" s="89" t="s">
        <v>720</v>
      </c>
      <c r="AB556" s="89" t="s">
        <v>299</v>
      </c>
      <c r="AC556" s="89" t="s">
        <v>300</v>
      </c>
      <c r="AD556" s="89" t="s">
        <v>301</v>
      </c>
      <c r="AJ556" s="89" t="s">
        <v>312</v>
      </c>
      <c r="AK556" s="89" t="s">
        <v>313</v>
      </c>
      <c r="AL556" s="89" t="s">
        <v>296</v>
      </c>
    </row>
    <row r="557" spans="1:38" ht="11.25">
      <c r="A557" s="89" t="s">
        <v>317</v>
      </c>
      <c r="B557" s="89" t="s">
        <v>318</v>
      </c>
      <c r="C557" s="89" t="s">
        <v>319</v>
      </c>
      <c r="D557" s="89" t="s">
        <v>317</v>
      </c>
      <c r="E557" s="89" t="s">
        <v>318</v>
      </c>
      <c r="F557" s="89" t="s">
        <v>319</v>
      </c>
      <c r="T557" s="89" t="s">
        <v>718</v>
      </c>
      <c r="U557" s="89" t="s">
        <v>719</v>
      </c>
      <c r="V557" s="89" t="s">
        <v>720</v>
      </c>
      <c r="X557" s="89" t="s">
        <v>718</v>
      </c>
      <c r="Y557" s="89" t="s">
        <v>719</v>
      </c>
      <c r="Z557" s="89" t="s">
        <v>720</v>
      </c>
      <c r="AB557" s="89" t="s">
        <v>302</v>
      </c>
      <c r="AC557" s="89" t="s">
        <v>300</v>
      </c>
      <c r="AD557" s="89" t="s">
        <v>303</v>
      </c>
      <c r="AJ557" s="89" t="s">
        <v>312</v>
      </c>
      <c r="AK557" s="89" t="s">
        <v>313</v>
      </c>
      <c r="AL557" s="89" t="s">
        <v>296</v>
      </c>
    </row>
    <row r="558" spans="1:38" ht="11.25">
      <c r="A558" s="89" t="s">
        <v>317</v>
      </c>
      <c r="B558" s="89" t="s">
        <v>318</v>
      </c>
      <c r="C558" s="89" t="s">
        <v>319</v>
      </c>
      <c r="D558" s="89" t="s">
        <v>317</v>
      </c>
      <c r="E558" s="89" t="s">
        <v>318</v>
      </c>
      <c r="F558" s="89" t="s">
        <v>319</v>
      </c>
      <c r="T558" s="89" t="s">
        <v>721</v>
      </c>
      <c r="U558" s="89" t="s">
        <v>719</v>
      </c>
      <c r="V558" s="89" t="s">
        <v>722</v>
      </c>
      <c r="X558" s="89" t="s">
        <v>721</v>
      </c>
      <c r="Y558" s="89" t="s">
        <v>719</v>
      </c>
      <c r="Z558" s="89" t="s">
        <v>722</v>
      </c>
      <c r="AB558" s="89" t="s">
        <v>302</v>
      </c>
      <c r="AC558" s="89" t="s">
        <v>300</v>
      </c>
      <c r="AD558" s="89" t="s">
        <v>303</v>
      </c>
      <c r="AJ558" s="89" t="s">
        <v>394</v>
      </c>
      <c r="AK558" s="89" t="s">
        <v>395</v>
      </c>
      <c r="AL558" s="89" t="s">
        <v>268</v>
      </c>
    </row>
    <row r="559" spans="1:38" ht="11.25">
      <c r="A559" s="89" t="s">
        <v>612</v>
      </c>
      <c r="B559" s="89" t="s">
        <v>613</v>
      </c>
      <c r="C559" s="89" t="s">
        <v>404</v>
      </c>
      <c r="D559" s="89" t="s">
        <v>612</v>
      </c>
      <c r="E559" s="89" t="s">
        <v>613</v>
      </c>
      <c r="F559" s="89" t="s">
        <v>404</v>
      </c>
      <c r="T559" s="89" t="s">
        <v>721</v>
      </c>
      <c r="U559" s="89" t="s">
        <v>719</v>
      </c>
      <c r="V559" s="89" t="s">
        <v>722</v>
      </c>
      <c r="X559" s="89" t="s">
        <v>721</v>
      </c>
      <c r="Y559" s="89" t="s">
        <v>719</v>
      </c>
      <c r="Z559" s="89" t="s">
        <v>722</v>
      </c>
      <c r="AB559" s="89" t="s">
        <v>694</v>
      </c>
      <c r="AC559" s="89" t="s">
        <v>695</v>
      </c>
      <c r="AD559" s="89" t="s">
        <v>677</v>
      </c>
      <c r="AJ559" s="89" t="s">
        <v>396</v>
      </c>
      <c r="AK559" s="89" t="s">
        <v>397</v>
      </c>
      <c r="AL559" s="89" t="s">
        <v>398</v>
      </c>
    </row>
    <row r="560" spans="1:38" ht="11.25">
      <c r="A560" s="89" t="s">
        <v>614</v>
      </c>
      <c r="B560" s="89" t="s">
        <v>615</v>
      </c>
      <c r="C560" s="89" t="s">
        <v>531</v>
      </c>
      <c r="D560" s="89" t="s">
        <v>614</v>
      </c>
      <c r="E560" s="89" t="s">
        <v>615</v>
      </c>
      <c r="F560" s="89" t="s">
        <v>531</v>
      </c>
      <c r="T560" s="89" t="s">
        <v>351</v>
      </c>
      <c r="U560" s="89" t="s">
        <v>352</v>
      </c>
      <c r="V560" s="89" t="s">
        <v>350</v>
      </c>
      <c r="X560" s="89" t="s">
        <v>351</v>
      </c>
      <c r="Y560" s="89" t="s">
        <v>352</v>
      </c>
      <c r="Z560" s="89" t="s">
        <v>350</v>
      </c>
      <c r="AB560" s="89" t="s">
        <v>694</v>
      </c>
      <c r="AC560" s="89" t="s">
        <v>695</v>
      </c>
      <c r="AD560" s="89" t="s">
        <v>677</v>
      </c>
      <c r="AJ560" s="89" t="s">
        <v>574</v>
      </c>
      <c r="AK560" s="89" t="s">
        <v>575</v>
      </c>
      <c r="AL560" s="89" t="s">
        <v>701</v>
      </c>
    </row>
    <row r="561" spans="1:38" ht="11.25">
      <c r="A561" s="89" t="s">
        <v>616</v>
      </c>
      <c r="B561" s="89" t="s">
        <v>617</v>
      </c>
      <c r="C561" s="89" t="s">
        <v>407</v>
      </c>
      <c r="D561" s="89" t="s">
        <v>616</v>
      </c>
      <c r="E561" s="89" t="s">
        <v>617</v>
      </c>
      <c r="F561" s="89" t="s">
        <v>407</v>
      </c>
      <c r="T561" s="89" t="s">
        <v>351</v>
      </c>
      <c r="U561" s="89" t="s">
        <v>352</v>
      </c>
      <c r="V561" s="89" t="s">
        <v>350</v>
      </c>
      <c r="X561" s="89" t="s">
        <v>351</v>
      </c>
      <c r="Y561" s="89" t="s">
        <v>352</v>
      </c>
      <c r="Z561" s="89" t="s">
        <v>350</v>
      </c>
      <c r="AB561" s="89" t="s">
        <v>694</v>
      </c>
      <c r="AC561" s="89" t="s">
        <v>695</v>
      </c>
      <c r="AD561" s="89" t="s">
        <v>677</v>
      </c>
      <c r="AJ561" s="89" t="s">
        <v>574</v>
      </c>
      <c r="AK561" s="89" t="s">
        <v>575</v>
      </c>
      <c r="AL561" s="89" t="s">
        <v>701</v>
      </c>
    </row>
    <row r="562" spans="1:38" ht="11.25">
      <c r="A562" s="89" t="s">
        <v>618</v>
      </c>
      <c r="B562" s="89" t="s">
        <v>619</v>
      </c>
      <c r="C562" s="89" t="s">
        <v>404</v>
      </c>
      <c r="D562" s="89" t="s">
        <v>618</v>
      </c>
      <c r="E562" s="89" t="s">
        <v>619</v>
      </c>
      <c r="F562" s="89" t="s">
        <v>404</v>
      </c>
      <c r="T562" s="89" t="s">
        <v>346</v>
      </c>
      <c r="U562" s="89" t="s">
        <v>263</v>
      </c>
      <c r="V562" s="89" t="s">
        <v>347</v>
      </c>
      <c r="X562" s="89" t="s">
        <v>346</v>
      </c>
      <c r="Y562" s="89" t="s">
        <v>263</v>
      </c>
      <c r="Z562" s="89" t="s">
        <v>347</v>
      </c>
      <c r="AB562" s="89" t="s">
        <v>694</v>
      </c>
      <c r="AC562" s="89" t="s">
        <v>695</v>
      </c>
      <c r="AD562" s="89" t="s">
        <v>677</v>
      </c>
      <c r="AJ562" s="89" t="s">
        <v>574</v>
      </c>
      <c r="AK562" s="89" t="s">
        <v>575</v>
      </c>
      <c r="AL562" s="89" t="s">
        <v>701</v>
      </c>
    </row>
    <row r="563" spans="1:38" ht="11.25">
      <c r="A563" s="89" t="s">
        <v>622</v>
      </c>
      <c r="B563" s="89" t="s">
        <v>623</v>
      </c>
      <c r="C563" s="89" t="s">
        <v>279</v>
      </c>
      <c r="D563" s="89" t="s">
        <v>622</v>
      </c>
      <c r="E563" s="89" t="s">
        <v>623</v>
      </c>
      <c r="F563" s="89" t="s">
        <v>279</v>
      </c>
      <c r="T563" s="89" t="s">
        <v>346</v>
      </c>
      <c r="U563" s="89" t="s">
        <v>263</v>
      </c>
      <c r="V563" s="89" t="s">
        <v>347</v>
      </c>
      <c r="X563" s="89" t="s">
        <v>346</v>
      </c>
      <c r="Y563" s="89" t="s">
        <v>263</v>
      </c>
      <c r="Z563" s="89" t="s">
        <v>347</v>
      </c>
      <c r="AB563" s="89" t="s">
        <v>520</v>
      </c>
      <c r="AC563" s="89" t="s">
        <v>521</v>
      </c>
      <c r="AD563" s="89" t="s">
        <v>407</v>
      </c>
      <c r="AJ563" s="89" t="s">
        <v>574</v>
      </c>
      <c r="AK563" s="89" t="s">
        <v>575</v>
      </c>
      <c r="AL563" s="89" t="s">
        <v>701</v>
      </c>
    </row>
    <row r="564" spans="1:38" ht="11.25">
      <c r="A564" s="89" t="s">
        <v>624</v>
      </c>
      <c r="B564" s="89" t="s">
        <v>625</v>
      </c>
      <c r="C564" s="89" t="s">
        <v>328</v>
      </c>
      <c r="D564" s="89" t="s">
        <v>624</v>
      </c>
      <c r="E564" s="89" t="s">
        <v>625</v>
      </c>
      <c r="F564" s="89" t="s">
        <v>328</v>
      </c>
      <c r="T564" s="89" t="s">
        <v>348</v>
      </c>
      <c r="U564" s="89" t="s">
        <v>349</v>
      </c>
      <c r="V564" s="89" t="s">
        <v>350</v>
      </c>
      <c r="X564" s="89" t="s">
        <v>348</v>
      </c>
      <c r="Y564" s="89" t="s">
        <v>349</v>
      </c>
      <c r="Z564" s="89" t="s">
        <v>350</v>
      </c>
      <c r="AB564" s="89" t="s">
        <v>522</v>
      </c>
      <c r="AC564" s="89" t="s">
        <v>523</v>
      </c>
      <c r="AD564" s="89" t="s">
        <v>524</v>
      </c>
      <c r="AJ564" s="89" t="s">
        <v>399</v>
      </c>
      <c r="AK564" s="89" t="s">
        <v>400</v>
      </c>
      <c r="AL564" s="89" t="s">
        <v>401</v>
      </c>
    </row>
    <row r="565" spans="1:38" ht="11.25">
      <c r="A565" s="89" t="s">
        <v>626</v>
      </c>
      <c r="B565" s="89" t="s">
        <v>627</v>
      </c>
      <c r="C565" s="89" t="s">
        <v>279</v>
      </c>
      <c r="D565" s="89" t="s">
        <v>626</v>
      </c>
      <c r="E565" s="89" t="s">
        <v>627</v>
      </c>
      <c r="F565" s="89" t="s">
        <v>279</v>
      </c>
      <c r="T565" s="89" t="s">
        <v>348</v>
      </c>
      <c r="U565" s="89" t="s">
        <v>349</v>
      </c>
      <c r="V565" s="89" t="s">
        <v>350</v>
      </c>
      <c r="X565" s="89" t="s">
        <v>348</v>
      </c>
      <c r="Y565" s="89" t="s">
        <v>349</v>
      </c>
      <c r="Z565" s="89" t="s">
        <v>350</v>
      </c>
      <c r="AB565" s="89" t="s">
        <v>525</v>
      </c>
      <c r="AC565" s="89" t="s">
        <v>526</v>
      </c>
      <c r="AD565" s="89" t="s">
        <v>271</v>
      </c>
      <c r="AJ565" s="89" t="s">
        <v>402</v>
      </c>
      <c r="AK565" s="89" t="s">
        <v>403</v>
      </c>
      <c r="AL565" s="89" t="s">
        <v>404</v>
      </c>
    </row>
    <row r="566" spans="1:38" ht="11.25">
      <c r="A566" s="89" t="s">
        <v>620</v>
      </c>
      <c r="B566" s="89" t="s">
        <v>621</v>
      </c>
      <c r="C566" s="89" t="s">
        <v>279</v>
      </c>
      <c r="D566" s="89" t="s">
        <v>620</v>
      </c>
      <c r="E566" s="89" t="s">
        <v>621</v>
      </c>
      <c r="F566" s="89" t="s">
        <v>279</v>
      </c>
      <c r="AB566" s="89" t="s">
        <v>527</v>
      </c>
      <c r="AC566" s="89" t="s">
        <v>528</v>
      </c>
      <c r="AD566" s="89" t="s">
        <v>279</v>
      </c>
      <c r="AJ566" s="89" t="s">
        <v>405</v>
      </c>
      <c r="AK566" s="89" t="s">
        <v>406</v>
      </c>
      <c r="AL566" s="89" t="s">
        <v>407</v>
      </c>
    </row>
    <row r="567" spans="1:38" ht="11.25">
      <c r="A567" s="89" t="s">
        <v>628</v>
      </c>
      <c r="B567" s="89" t="s">
        <v>629</v>
      </c>
      <c r="C567" s="89" t="s">
        <v>279</v>
      </c>
      <c r="D567" s="89" t="s">
        <v>628</v>
      </c>
      <c r="E567" s="89" t="s">
        <v>629</v>
      </c>
      <c r="F567" s="89" t="s">
        <v>279</v>
      </c>
      <c r="AB567" s="89" t="s">
        <v>529</v>
      </c>
      <c r="AC567" s="89" t="s">
        <v>530</v>
      </c>
      <c r="AD567" s="89" t="s">
        <v>531</v>
      </c>
      <c r="AJ567" s="89" t="s">
        <v>314</v>
      </c>
      <c r="AK567" s="89" t="s">
        <v>315</v>
      </c>
      <c r="AL567" s="89" t="s">
        <v>316</v>
      </c>
    </row>
    <row r="568" spans="1:38" ht="11.25">
      <c r="A568" s="89" t="s">
        <v>708</v>
      </c>
      <c r="B568" s="89" t="s">
        <v>709</v>
      </c>
      <c r="C568" s="89" t="s">
        <v>309</v>
      </c>
      <c r="D568" s="89" t="s">
        <v>708</v>
      </c>
      <c r="E568" s="89" t="s">
        <v>709</v>
      </c>
      <c r="F568" s="89" t="s">
        <v>309</v>
      </c>
      <c r="AB568" s="89" t="s">
        <v>532</v>
      </c>
      <c r="AC568" s="89" t="s">
        <v>533</v>
      </c>
      <c r="AD568" s="89" t="s">
        <v>534</v>
      </c>
      <c r="AJ568" s="89" t="s">
        <v>314</v>
      </c>
      <c r="AK568" s="89" t="s">
        <v>315</v>
      </c>
      <c r="AL568" s="89" t="s">
        <v>316</v>
      </c>
    </row>
    <row r="569" spans="1:38" ht="11.25">
      <c r="A569" s="89" t="s">
        <v>708</v>
      </c>
      <c r="B569" s="89" t="s">
        <v>709</v>
      </c>
      <c r="C569" s="89" t="s">
        <v>309</v>
      </c>
      <c r="D569" s="89" t="s">
        <v>708</v>
      </c>
      <c r="E569" s="89" t="s">
        <v>709</v>
      </c>
      <c r="F569" s="89" t="s">
        <v>309</v>
      </c>
      <c r="AB569" s="89" t="s">
        <v>535</v>
      </c>
      <c r="AC569" s="89" t="s">
        <v>536</v>
      </c>
      <c r="AD569" s="89" t="s">
        <v>488</v>
      </c>
      <c r="AJ569" s="89" t="s">
        <v>408</v>
      </c>
      <c r="AK569" s="89" t="s">
        <v>409</v>
      </c>
      <c r="AL569" s="89" t="s">
        <v>328</v>
      </c>
    </row>
    <row r="570" spans="1:38" ht="11.25">
      <c r="A570" s="89" t="s">
        <v>630</v>
      </c>
      <c r="B570" s="89" t="s">
        <v>631</v>
      </c>
      <c r="C570" s="89" t="s">
        <v>279</v>
      </c>
      <c r="D570" s="89" t="s">
        <v>630</v>
      </c>
      <c r="E570" s="89" t="s">
        <v>631</v>
      </c>
      <c r="F570" s="89" t="s">
        <v>279</v>
      </c>
      <c r="AB570" s="89" t="s">
        <v>537</v>
      </c>
      <c r="AC570" s="89" t="s">
        <v>538</v>
      </c>
      <c r="AD570" s="89" t="s">
        <v>279</v>
      </c>
      <c r="AJ570" s="89" t="s">
        <v>702</v>
      </c>
      <c r="AK570" s="89" t="s">
        <v>703</v>
      </c>
      <c r="AL570" s="89" t="s">
        <v>704</v>
      </c>
    </row>
    <row r="571" spans="1:38" ht="11.25">
      <c r="A571" s="89" t="s">
        <v>632</v>
      </c>
      <c r="B571" s="89" t="s">
        <v>633</v>
      </c>
      <c r="C571" s="89" t="s">
        <v>279</v>
      </c>
      <c r="D571" s="89" t="s">
        <v>632</v>
      </c>
      <c r="E571" s="89" t="s">
        <v>633</v>
      </c>
      <c r="F571" s="89" t="s">
        <v>279</v>
      </c>
      <c r="AB571" s="89" t="s">
        <v>539</v>
      </c>
      <c r="AC571" s="89" t="s">
        <v>540</v>
      </c>
      <c r="AD571" s="89" t="s">
        <v>541</v>
      </c>
      <c r="AJ571" s="89" t="s">
        <v>702</v>
      </c>
      <c r="AK571" s="89" t="s">
        <v>703</v>
      </c>
      <c r="AL571" s="89" t="s">
        <v>704</v>
      </c>
    </row>
    <row r="572" spans="1:38" ht="11.25">
      <c r="A572" s="89" t="s">
        <v>634</v>
      </c>
      <c r="B572" s="89" t="s">
        <v>635</v>
      </c>
      <c r="C572" s="89" t="s">
        <v>279</v>
      </c>
      <c r="D572" s="89" t="s">
        <v>634</v>
      </c>
      <c r="E572" s="89" t="s">
        <v>635</v>
      </c>
      <c r="F572" s="89" t="s">
        <v>279</v>
      </c>
      <c r="AB572" s="89" t="s">
        <v>542</v>
      </c>
      <c r="AC572" s="89" t="s">
        <v>543</v>
      </c>
      <c r="AD572" s="89" t="s">
        <v>434</v>
      </c>
      <c r="AJ572" s="89" t="s">
        <v>702</v>
      </c>
      <c r="AK572" s="89" t="s">
        <v>703</v>
      </c>
      <c r="AL572" s="89" t="s">
        <v>704</v>
      </c>
    </row>
    <row r="573" spans="1:38" ht="11.25">
      <c r="A573" s="89" t="s">
        <v>636</v>
      </c>
      <c r="B573" s="89" t="s">
        <v>637</v>
      </c>
      <c r="C573" s="89" t="s">
        <v>531</v>
      </c>
      <c r="D573" s="89" t="s">
        <v>636</v>
      </c>
      <c r="E573" s="89" t="s">
        <v>637</v>
      </c>
      <c r="F573" s="89" t="s">
        <v>531</v>
      </c>
      <c r="AB573" s="89" t="s">
        <v>544</v>
      </c>
      <c r="AC573" s="89" t="s">
        <v>545</v>
      </c>
      <c r="AD573" s="89" t="s">
        <v>264</v>
      </c>
      <c r="AJ573" s="89" t="s">
        <v>412</v>
      </c>
      <c r="AK573" s="89" t="s">
        <v>413</v>
      </c>
      <c r="AL573" s="89" t="s">
        <v>414</v>
      </c>
    </row>
    <row r="574" spans="1:38" ht="11.25">
      <c r="A574" s="89" t="s">
        <v>638</v>
      </c>
      <c r="B574" s="89" t="s">
        <v>639</v>
      </c>
      <c r="C574" s="89" t="s">
        <v>531</v>
      </c>
      <c r="D574" s="89" t="s">
        <v>638</v>
      </c>
      <c r="E574" s="89" t="s">
        <v>639</v>
      </c>
      <c r="F574" s="89" t="s">
        <v>531</v>
      </c>
      <c r="AB574" s="89" t="s">
        <v>304</v>
      </c>
      <c r="AC574" s="89" t="s">
        <v>305</v>
      </c>
      <c r="AD574" s="89" t="s">
        <v>306</v>
      </c>
      <c r="AJ574" s="89" t="s">
        <v>410</v>
      </c>
      <c r="AK574" s="89" t="s">
        <v>411</v>
      </c>
      <c r="AL574" s="89" t="s">
        <v>341</v>
      </c>
    </row>
    <row r="575" spans="1:38" ht="11.25">
      <c r="A575" s="89" t="s">
        <v>640</v>
      </c>
      <c r="B575" s="89" t="s">
        <v>641</v>
      </c>
      <c r="C575" s="89" t="s">
        <v>642</v>
      </c>
      <c r="D575" s="89" t="s">
        <v>640</v>
      </c>
      <c r="E575" s="89" t="s">
        <v>641</v>
      </c>
      <c r="F575" s="89" t="s">
        <v>642</v>
      </c>
      <c r="AB575" s="89" t="s">
        <v>304</v>
      </c>
      <c r="AC575" s="89" t="s">
        <v>305</v>
      </c>
      <c r="AD575" s="89" t="s">
        <v>306</v>
      </c>
      <c r="AJ575" s="89" t="s">
        <v>415</v>
      </c>
      <c r="AK575" s="89" t="s">
        <v>416</v>
      </c>
      <c r="AL575" s="89" t="s">
        <v>417</v>
      </c>
    </row>
    <row r="576" spans="1:38" ht="11.25">
      <c r="A576" s="89" t="s">
        <v>712</v>
      </c>
      <c r="B576" s="89" t="s">
        <v>713</v>
      </c>
      <c r="C576" s="89" t="s">
        <v>704</v>
      </c>
      <c r="D576" s="89" t="s">
        <v>712</v>
      </c>
      <c r="E576" s="89" t="s">
        <v>713</v>
      </c>
      <c r="F576" s="89" t="s">
        <v>704</v>
      </c>
      <c r="AB576" s="89" t="s">
        <v>304</v>
      </c>
      <c r="AC576" s="89" t="s">
        <v>305</v>
      </c>
      <c r="AD576" s="89" t="s">
        <v>306</v>
      </c>
      <c r="AJ576" s="89" t="s">
        <v>418</v>
      </c>
      <c r="AK576" s="89" t="s">
        <v>419</v>
      </c>
      <c r="AL576" s="89" t="s">
        <v>417</v>
      </c>
    </row>
    <row r="577" spans="1:38" ht="11.25">
      <c r="A577" s="89" t="s">
        <v>712</v>
      </c>
      <c r="B577" s="89" t="s">
        <v>713</v>
      </c>
      <c r="C577" s="89" t="s">
        <v>704</v>
      </c>
      <c r="D577" s="89" t="s">
        <v>712</v>
      </c>
      <c r="E577" s="89" t="s">
        <v>713</v>
      </c>
      <c r="F577" s="89" t="s">
        <v>704</v>
      </c>
      <c r="AB577" s="89" t="s">
        <v>307</v>
      </c>
      <c r="AC577" s="89" t="s">
        <v>308</v>
      </c>
      <c r="AD577" s="89" t="s">
        <v>309</v>
      </c>
      <c r="AJ577" s="89" t="s">
        <v>320</v>
      </c>
      <c r="AK577" s="89" t="s">
        <v>321</v>
      </c>
      <c r="AL577" s="89" t="s">
        <v>322</v>
      </c>
    </row>
    <row r="578" spans="1:38" ht="11.25">
      <c r="A578" s="89" t="s">
        <v>643</v>
      </c>
      <c r="B578" s="89" t="s">
        <v>644</v>
      </c>
      <c r="C578" s="89" t="s">
        <v>404</v>
      </c>
      <c r="D578" s="89" t="s">
        <v>643</v>
      </c>
      <c r="E578" s="89" t="s">
        <v>644</v>
      </c>
      <c r="F578" s="89" t="s">
        <v>404</v>
      </c>
      <c r="AB578" s="89" t="s">
        <v>307</v>
      </c>
      <c r="AC578" s="89" t="s">
        <v>308</v>
      </c>
      <c r="AD578" s="89" t="s">
        <v>309</v>
      </c>
      <c r="AJ578" s="89" t="s">
        <v>320</v>
      </c>
      <c r="AK578" s="89" t="s">
        <v>321</v>
      </c>
      <c r="AL578" s="89" t="s">
        <v>322</v>
      </c>
    </row>
    <row r="579" spans="1:38" ht="11.25">
      <c r="A579" s="89" t="s">
        <v>714</v>
      </c>
      <c r="B579" s="89" t="s">
        <v>715</v>
      </c>
      <c r="C579" s="89" t="s">
        <v>704</v>
      </c>
      <c r="D579" s="89" t="s">
        <v>714</v>
      </c>
      <c r="E579" s="89" t="s">
        <v>715</v>
      </c>
      <c r="F579" s="89" t="s">
        <v>704</v>
      </c>
      <c r="AB579" s="89" t="s">
        <v>546</v>
      </c>
      <c r="AC579" s="89" t="s">
        <v>547</v>
      </c>
      <c r="AD579" s="89" t="s">
        <v>404</v>
      </c>
      <c r="AJ579" s="89" t="s">
        <v>705</v>
      </c>
      <c r="AK579" s="89" t="s">
        <v>706</v>
      </c>
      <c r="AL579" s="89" t="s">
        <v>707</v>
      </c>
    </row>
    <row r="580" spans="1:38" ht="11.25">
      <c r="A580" s="89" t="s">
        <v>714</v>
      </c>
      <c r="B580" s="89" t="s">
        <v>715</v>
      </c>
      <c r="C580" s="89" t="s">
        <v>704</v>
      </c>
      <c r="D580" s="89" t="s">
        <v>714</v>
      </c>
      <c r="E580" s="89" t="s">
        <v>715</v>
      </c>
      <c r="F580" s="89" t="s">
        <v>704</v>
      </c>
      <c r="AB580" s="89" t="s">
        <v>546</v>
      </c>
      <c r="AC580" s="89" t="s">
        <v>547</v>
      </c>
      <c r="AD580" s="89" t="s">
        <v>669</v>
      </c>
      <c r="AJ580" s="89" t="s">
        <v>705</v>
      </c>
      <c r="AK580" s="89" t="s">
        <v>706</v>
      </c>
      <c r="AL580" s="89" t="s">
        <v>707</v>
      </c>
    </row>
    <row r="581" spans="1:38" ht="11.25">
      <c r="A581" s="89" t="s">
        <v>716</v>
      </c>
      <c r="B581" s="89" t="s">
        <v>330</v>
      </c>
      <c r="C581" s="89" t="s">
        <v>717</v>
      </c>
      <c r="D581" s="89" t="s">
        <v>716</v>
      </c>
      <c r="E581" s="89" t="s">
        <v>330</v>
      </c>
      <c r="F581" s="89" t="s">
        <v>717</v>
      </c>
      <c r="AB581" s="89" t="s">
        <v>548</v>
      </c>
      <c r="AC581" s="89" t="s">
        <v>549</v>
      </c>
      <c r="AD581" s="89" t="s">
        <v>306</v>
      </c>
      <c r="AJ581" s="89" t="s">
        <v>705</v>
      </c>
      <c r="AK581" s="89" t="s">
        <v>706</v>
      </c>
      <c r="AL581" s="89" t="s">
        <v>707</v>
      </c>
    </row>
    <row r="582" spans="1:38" ht="11.25">
      <c r="A582" s="89" t="s">
        <v>716</v>
      </c>
      <c r="B582" s="89" t="s">
        <v>330</v>
      </c>
      <c r="C582" s="89" t="s">
        <v>717</v>
      </c>
      <c r="D582" s="89" t="s">
        <v>716</v>
      </c>
      <c r="E582" s="89" t="s">
        <v>330</v>
      </c>
      <c r="F582" s="89" t="s">
        <v>717</v>
      </c>
      <c r="AB582" s="89" t="s">
        <v>550</v>
      </c>
      <c r="AC582" s="89" t="s">
        <v>549</v>
      </c>
      <c r="AD582" s="89" t="s">
        <v>551</v>
      </c>
      <c r="AJ582" s="89" t="s">
        <v>705</v>
      </c>
      <c r="AK582" s="89" t="s">
        <v>706</v>
      </c>
      <c r="AL582" s="89" t="s">
        <v>707</v>
      </c>
    </row>
    <row r="583" spans="1:38" ht="11.25">
      <c r="A583" s="89" t="s">
        <v>645</v>
      </c>
      <c r="B583" s="89" t="s">
        <v>646</v>
      </c>
      <c r="C583" s="89" t="s">
        <v>488</v>
      </c>
      <c r="D583" s="89" t="s">
        <v>645</v>
      </c>
      <c r="E583" s="89" t="s">
        <v>646</v>
      </c>
      <c r="F583" s="89" t="s">
        <v>488</v>
      </c>
      <c r="AB583" s="89" t="s">
        <v>552</v>
      </c>
      <c r="AC583" s="89" t="s">
        <v>549</v>
      </c>
      <c r="AD583" s="89" t="s">
        <v>553</v>
      </c>
      <c r="AJ583" s="89" t="s">
        <v>323</v>
      </c>
      <c r="AK583" s="89" t="s">
        <v>324</v>
      </c>
      <c r="AL583" s="89" t="s">
        <v>325</v>
      </c>
    </row>
    <row r="584" spans="1:38" ht="11.25">
      <c r="A584" s="89" t="s">
        <v>336</v>
      </c>
      <c r="B584" s="89" t="s">
        <v>337</v>
      </c>
      <c r="C584" s="89" t="s">
        <v>338</v>
      </c>
      <c r="D584" s="89" t="s">
        <v>336</v>
      </c>
      <c r="E584" s="89" t="s">
        <v>337</v>
      </c>
      <c r="F584" s="89" t="s">
        <v>338</v>
      </c>
      <c r="AB584" s="89" t="s">
        <v>554</v>
      </c>
      <c r="AC584" s="89" t="s">
        <v>549</v>
      </c>
      <c r="AD584" s="89" t="s">
        <v>555</v>
      </c>
      <c r="AJ584" s="89" t="s">
        <v>323</v>
      </c>
      <c r="AK584" s="89" t="s">
        <v>324</v>
      </c>
      <c r="AL584" s="89" t="s">
        <v>325</v>
      </c>
    </row>
    <row r="585" spans="1:38" ht="11.25">
      <c r="A585" s="89" t="s">
        <v>336</v>
      </c>
      <c r="B585" s="89" t="s">
        <v>337</v>
      </c>
      <c r="C585" s="89" t="s">
        <v>338</v>
      </c>
      <c r="D585" s="89" t="s">
        <v>336</v>
      </c>
      <c r="E585" s="89" t="s">
        <v>337</v>
      </c>
      <c r="F585" s="89" t="s">
        <v>338</v>
      </c>
      <c r="AB585" s="89" t="s">
        <v>556</v>
      </c>
      <c r="AC585" s="89" t="s">
        <v>549</v>
      </c>
      <c r="AD585" s="89" t="s">
        <v>557</v>
      </c>
      <c r="AJ585" s="89" t="s">
        <v>317</v>
      </c>
      <c r="AK585" s="89" t="s">
        <v>318</v>
      </c>
      <c r="AL585" s="89" t="s">
        <v>319</v>
      </c>
    </row>
    <row r="586" spans="1:38" ht="11.25">
      <c r="A586" s="89" t="s">
        <v>647</v>
      </c>
      <c r="B586" s="89" t="s">
        <v>648</v>
      </c>
      <c r="C586" s="89" t="s">
        <v>390</v>
      </c>
      <c r="D586" s="89" t="s">
        <v>647</v>
      </c>
      <c r="E586" s="89" t="s">
        <v>648</v>
      </c>
      <c r="F586" s="89" t="s">
        <v>390</v>
      </c>
      <c r="AB586" s="89" t="s">
        <v>558</v>
      </c>
      <c r="AC586" s="89" t="s">
        <v>549</v>
      </c>
      <c r="AD586" s="89" t="s">
        <v>559</v>
      </c>
      <c r="AJ586" s="89" t="s">
        <v>317</v>
      </c>
      <c r="AK586" s="89" t="s">
        <v>318</v>
      </c>
      <c r="AL586" s="89" t="s">
        <v>319</v>
      </c>
    </row>
    <row r="587" spans="1:38" ht="11.25">
      <c r="A587" s="89" t="s">
        <v>647</v>
      </c>
      <c r="B587" s="89" t="s">
        <v>648</v>
      </c>
      <c r="C587" s="89" t="s">
        <v>341</v>
      </c>
      <c r="D587" s="89" t="s">
        <v>647</v>
      </c>
      <c r="E587" s="89" t="s">
        <v>648</v>
      </c>
      <c r="F587" s="89" t="s">
        <v>341</v>
      </c>
      <c r="AB587" s="89" t="s">
        <v>667</v>
      </c>
      <c r="AC587" s="89" t="s">
        <v>668</v>
      </c>
      <c r="AD587" s="89" t="s">
        <v>306</v>
      </c>
      <c r="AJ587" s="89" t="s">
        <v>317</v>
      </c>
      <c r="AK587" s="89" t="s">
        <v>318</v>
      </c>
      <c r="AL587" s="89" t="s">
        <v>319</v>
      </c>
    </row>
    <row r="588" spans="1:38" ht="11.25">
      <c r="A588" s="89" t="s">
        <v>649</v>
      </c>
      <c r="B588" s="89" t="s">
        <v>650</v>
      </c>
      <c r="C588" s="89" t="s">
        <v>651</v>
      </c>
      <c r="D588" s="89" t="s">
        <v>649</v>
      </c>
      <c r="E588" s="89" t="s">
        <v>650</v>
      </c>
      <c r="F588" s="89" t="s">
        <v>651</v>
      </c>
      <c r="AB588" s="89" t="s">
        <v>667</v>
      </c>
      <c r="AC588" s="89" t="s">
        <v>668</v>
      </c>
      <c r="AD588" s="89" t="s">
        <v>306</v>
      </c>
      <c r="AJ588" s="89" t="s">
        <v>317</v>
      </c>
      <c r="AK588" s="89" t="s">
        <v>318</v>
      </c>
      <c r="AL588" s="89" t="s">
        <v>319</v>
      </c>
    </row>
    <row r="589" spans="1:38" ht="11.25">
      <c r="A589" s="89" t="s">
        <v>718</v>
      </c>
      <c r="B589" s="89" t="s">
        <v>719</v>
      </c>
      <c r="C589" s="89" t="s">
        <v>720</v>
      </c>
      <c r="D589" s="89" t="s">
        <v>718</v>
      </c>
      <c r="E589" s="89" t="s">
        <v>719</v>
      </c>
      <c r="F589" s="89" t="s">
        <v>720</v>
      </c>
      <c r="AB589" s="89" t="s">
        <v>667</v>
      </c>
      <c r="AC589" s="89" t="s">
        <v>668</v>
      </c>
      <c r="AD589" s="89" t="s">
        <v>306</v>
      </c>
      <c r="AJ589" s="89" t="s">
        <v>420</v>
      </c>
      <c r="AK589" s="89" t="s">
        <v>421</v>
      </c>
      <c r="AL589" s="89" t="s">
        <v>404</v>
      </c>
    </row>
    <row r="590" spans="1:38" ht="11.25">
      <c r="A590" s="89" t="s">
        <v>718</v>
      </c>
      <c r="B590" s="89" t="s">
        <v>719</v>
      </c>
      <c r="C590" s="89" t="s">
        <v>720</v>
      </c>
      <c r="D590" s="89" t="s">
        <v>718</v>
      </c>
      <c r="E590" s="89" t="s">
        <v>719</v>
      </c>
      <c r="F590" s="89" t="s">
        <v>720</v>
      </c>
      <c r="AB590" s="89" t="s">
        <v>667</v>
      </c>
      <c r="AC590" s="89" t="s">
        <v>668</v>
      </c>
      <c r="AD590" s="89" t="s">
        <v>306</v>
      </c>
      <c r="AJ590" s="89" t="s">
        <v>326</v>
      </c>
      <c r="AK590" s="89" t="s">
        <v>327</v>
      </c>
      <c r="AL590" s="89" t="s">
        <v>328</v>
      </c>
    </row>
    <row r="591" spans="1:38" ht="11.25">
      <c r="A591" s="89" t="s">
        <v>652</v>
      </c>
      <c r="B591" s="89" t="s">
        <v>561</v>
      </c>
      <c r="C591" s="89" t="s">
        <v>333</v>
      </c>
      <c r="D591" s="89" t="s">
        <v>652</v>
      </c>
      <c r="E591" s="89" t="s">
        <v>561</v>
      </c>
      <c r="F591" s="89" t="s">
        <v>333</v>
      </c>
      <c r="AB591" s="89" t="s">
        <v>670</v>
      </c>
      <c r="AC591" s="89" t="s">
        <v>561</v>
      </c>
      <c r="AD591" s="89" t="s">
        <v>671</v>
      </c>
      <c r="AJ591" s="89" t="s">
        <v>326</v>
      </c>
      <c r="AK591" s="89" t="s">
        <v>327</v>
      </c>
      <c r="AL591" s="89" t="s">
        <v>328</v>
      </c>
    </row>
    <row r="592" spans="1:38" ht="11.25">
      <c r="A592" s="89" t="s">
        <v>653</v>
      </c>
      <c r="B592" s="89" t="s">
        <v>654</v>
      </c>
      <c r="C592" s="89" t="s">
        <v>531</v>
      </c>
      <c r="D592" s="89" t="s">
        <v>653</v>
      </c>
      <c r="E592" s="89" t="s">
        <v>654</v>
      </c>
      <c r="F592" s="89" t="s">
        <v>531</v>
      </c>
      <c r="AB592" s="89" t="s">
        <v>560</v>
      </c>
      <c r="AC592" s="89" t="s">
        <v>561</v>
      </c>
      <c r="AD592" s="89" t="s">
        <v>350</v>
      </c>
      <c r="AJ592" s="89" t="s">
        <v>424</v>
      </c>
      <c r="AK592" s="89" t="s">
        <v>425</v>
      </c>
      <c r="AL592" s="89" t="s">
        <v>426</v>
      </c>
    </row>
    <row r="593" spans="1:38" ht="11.25">
      <c r="A593" s="89" t="s">
        <v>655</v>
      </c>
      <c r="B593" s="89" t="s">
        <v>656</v>
      </c>
      <c r="C593" s="89" t="s">
        <v>534</v>
      </c>
      <c r="D593" s="89" t="s">
        <v>655</v>
      </c>
      <c r="E593" s="89" t="s">
        <v>656</v>
      </c>
      <c r="F593" s="89" t="s">
        <v>534</v>
      </c>
      <c r="AB593" s="89" t="s">
        <v>310</v>
      </c>
      <c r="AC593" s="89" t="s">
        <v>311</v>
      </c>
      <c r="AD593" s="89" t="s">
        <v>296</v>
      </c>
      <c r="AJ593" s="89" t="s">
        <v>422</v>
      </c>
      <c r="AK593" s="89" t="s">
        <v>423</v>
      </c>
      <c r="AL593" s="89" t="s">
        <v>404</v>
      </c>
    </row>
    <row r="594" spans="1:38" ht="11.25">
      <c r="A594" s="89" t="s">
        <v>721</v>
      </c>
      <c r="B594" s="89" t="s">
        <v>719</v>
      </c>
      <c r="C594" s="89" t="s">
        <v>722</v>
      </c>
      <c r="D594" s="89" t="s">
        <v>721</v>
      </c>
      <c r="E594" s="89" t="s">
        <v>719</v>
      </c>
      <c r="F594" s="89" t="s">
        <v>722</v>
      </c>
      <c r="AB594" s="89" t="s">
        <v>310</v>
      </c>
      <c r="AC594" s="89" t="s">
        <v>311</v>
      </c>
      <c r="AD594" s="89" t="s">
        <v>296</v>
      </c>
      <c r="AJ594" s="89" t="s">
        <v>708</v>
      </c>
      <c r="AK594" s="89" t="s">
        <v>709</v>
      </c>
      <c r="AL594" s="89" t="s">
        <v>309</v>
      </c>
    </row>
    <row r="595" spans="1:38" ht="11.25">
      <c r="A595" s="89" t="s">
        <v>721</v>
      </c>
      <c r="B595" s="89" t="s">
        <v>719</v>
      </c>
      <c r="C595" s="89" t="s">
        <v>722</v>
      </c>
      <c r="D595" s="89" t="s">
        <v>721</v>
      </c>
      <c r="E595" s="89" t="s">
        <v>719</v>
      </c>
      <c r="F595" s="89" t="s">
        <v>722</v>
      </c>
      <c r="AB595" s="89" t="s">
        <v>310</v>
      </c>
      <c r="AC595" s="89" t="s">
        <v>311</v>
      </c>
      <c r="AD595" s="89" t="s">
        <v>296</v>
      </c>
      <c r="AJ595" s="89" t="s">
        <v>708</v>
      </c>
      <c r="AK595" s="89" t="s">
        <v>709</v>
      </c>
      <c r="AL595" s="89" t="s">
        <v>309</v>
      </c>
    </row>
    <row r="596" spans="1:38" ht="11.25">
      <c r="A596" s="89" t="s">
        <v>659</v>
      </c>
      <c r="B596" s="89" t="s">
        <v>650</v>
      </c>
      <c r="C596" s="89" t="s">
        <v>660</v>
      </c>
      <c r="D596" s="89" t="s">
        <v>659</v>
      </c>
      <c r="E596" s="89" t="s">
        <v>650</v>
      </c>
      <c r="F596" s="89" t="s">
        <v>660</v>
      </c>
      <c r="AB596" s="89" t="s">
        <v>696</v>
      </c>
      <c r="AC596" s="89" t="s">
        <v>697</v>
      </c>
      <c r="AD596" s="89" t="s">
        <v>698</v>
      </c>
      <c r="AJ596" s="89" t="s">
        <v>708</v>
      </c>
      <c r="AK596" s="89" t="s">
        <v>709</v>
      </c>
      <c r="AL596" s="89" t="s">
        <v>309</v>
      </c>
    </row>
    <row r="597" spans="1:38" ht="11.25">
      <c r="A597" s="89" t="s">
        <v>661</v>
      </c>
      <c r="B597" s="89" t="s">
        <v>650</v>
      </c>
      <c r="C597" s="89" t="s">
        <v>662</v>
      </c>
      <c r="D597" s="89" t="s">
        <v>661</v>
      </c>
      <c r="E597" s="89" t="s">
        <v>650</v>
      </c>
      <c r="F597" s="89" t="s">
        <v>662</v>
      </c>
      <c r="AB597" s="89" t="s">
        <v>696</v>
      </c>
      <c r="AC597" s="89" t="s">
        <v>697</v>
      </c>
      <c r="AD597" s="89" t="s">
        <v>698</v>
      </c>
      <c r="AJ597" s="89" t="s">
        <v>708</v>
      </c>
      <c r="AK597" s="89" t="s">
        <v>709</v>
      </c>
      <c r="AL597" s="89" t="s">
        <v>309</v>
      </c>
    </row>
    <row r="598" spans="28:38" ht="11.25">
      <c r="AB598" s="89" t="s">
        <v>696</v>
      </c>
      <c r="AC598" s="89" t="s">
        <v>697</v>
      </c>
      <c r="AD598" s="89" t="s">
        <v>698</v>
      </c>
      <c r="AJ598" s="89" t="s">
        <v>710</v>
      </c>
      <c r="AK598" s="89" t="s">
        <v>711</v>
      </c>
      <c r="AL598" s="89" t="s">
        <v>677</v>
      </c>
    </row>
    <row r="599" spans="28:38" ht="11.25">
      <c r="AB599" s="89" t="s">
        <v>696</v>
      </c>
      <c r="AC599" s="89" t="s">
        <v>697</v>
      </c>
      <c r="AD599" s="89" t="s">
        <v>698</v>
      </c>
      <c r="AJ599" s="89" t="s">
        <v>710</v>
      </c>
      <c r="AK599" s="89" t="s">
        <v>711</v>
      </c>
      <c r="AL599" s="89" t="s">
        <v>677</v>
      </c>
    </row>
    <row r="600" spans="28:38" ht="11.25">
      <c r="AB600" s="89" t="s">
        <v>699</v>
      </c>
      <c r="AC600" s="89" t="s">
        <v>700</v>
      </c>
      <c r="AD600" s="89" t="s">
        <v>362</v>
      </c>
      <c r="AJ600" s="89" t="s">
        <v>710</v>
      </c>
      <c r="AK600" s="89" t="s">
        <v>711</v>
      </c>
      <c r="AL600" s="89" t="s">
        <v>677</v>
      </c>
    </row>
    <row r="601" spans="28:38" ht="11.25">
      <c r="AB601" s="89" t="s">
        <v>699</v>
      </c>
      <c r="AC601" s="89" t="s">
        <v>700</v>
      </c>
      <c r="AD601" s="89" t="s">
        <v>362</v>
      </c>
      <c r="AJ601" s="89" t="s">
        <v>427</v>
      </c>
      <c r="AK601" s="89" t="s">
        <v>428</v>
      </c>
      <c r="AL601" s="89" t="s">
        <v>407</v>
      </c>
    </row>
    <row r="602" spans="28:38" ht="11.25">
      <c r="AB602" s="89" t="s">
        <v>566</v>
      </c>
      <c r="AC602" s="89" t="s">
        <v>567</v>
      </c>
      <c r="AD602" s="89" t="s">
        <v>279</v>
      </c>
      <c r="AJ602" s="89" t="s">
        <v>712</v>
      </c>
      <c r="AK602" s="89" t="s">
        <v>713</v>
      </c>
      <c r="AL602" s="89" t="s">
        <v>704</v>
      </c>
    </row>
    <row r="603" spans="28:38" ht="11.25">
      <c r="AB603" s="89" t="s">
        <v>562</v>
      </c>
      <c r="AC603" s="89" t="s">
        <v>563</v>
      </c>
      <c r="AD603" s="89" t="s">
        <v>279</v>
      </c>
      <c r="AJ603" s="89" t="s">
        <v>712</v>
      </c>
      <c r="AK603" s="89" t="s">
        <v>713</v>
      </c>
      <c r="AL603" s="89" t="s">
        <v>704</v>
      </c>
    </row>
    <row r="604" spans="28:38" ht="11.25">
      <c r="AB604" s="89" t="s">
        <v>568</v>
      </c>
      <c r="AC604" s="89" t="s">
        <v>569</v>
      </c>
      <c r="AD604" s="89" t="s">
        <v>279</v>
      </c>
      <c r="AJ604" s="89" t="s">
        <v>712</v>
      </c>
      <c r="AK604" s="89" t="s">
        <v>713</v>
      </c>
      <c r="AL604" s="89" t="s">
        <v>704</v>
      </c>
    </row>
    <row r="605" spans="28:38" ht="11.25">
      <c r="AB605" s="89" t="s">
        <v>564</v>
      </c>
      <c r="AC605" s="89" t="s">
        <v>565</v>
      </c>
      <c r="AD605" s="89" t="s">
        <v>279</v>
      </c>
      <c r="AJ605" s="89" t="s">
        <v>712</v>
      </c>
      <c r="AK605" s="89" t="s">
        <v>713</v>
      </c>
      <c r="AL605" s="89" t="s">
        <v>704</v>
      </c>
    </row>
    <row r="606" spans="28:38" ht="11.25">
      <c r="AB606" s="89" t="s">
        <v>312</v>
      </c>
      <c r="AC606" s="89" t="s">
        <v>313</v>
      </c>
      <c r="AD606" s="89" t="s">
        <v>296</v>
      </c>
      <c r="AJ606" s="89" t="s">
        <v>714</v>
      </c>
      <c r="AK606" s="89" t="s">
        <v>715</v>
      </c>
      <c r="AL606" s="89" t="s">
        <v>704</v>
      </c>
    </row>
    <row r="607" spans="28:38" ht="11.25">
      <c r="AB607" s="89" t="s">
        <v>312</v>
      </c>
      <c r="AC607" s="89" t="s">
        <v>313</v>
      </c>
      <c r="AD607" s="89" t="s">
        <v>296</v>
      </c>
      <c r="AJ607" s="89" t="s">
        <v>714</v>
      </c>
      <c r="AK607" s="89" t="s">
        <v>715</v>
      </c>
      <c r="AL607" s="89" t="s">
        <v>704</v>
      </c>
    </row>
    <row r="608" spans="28:38" ht="11.25">
      <c r="AB608" s="89" t="s">
        <v>312</v>
      </c>
      <c r="AC608" s="89" t="s">
        <v>313</v>
      </c>
      <c r="AD608" s="89" t="s">
        <v>296</v>
      </c>
      <c r="AJ608" s="89" t="s">
        <v>714</v>
      </c>
      <c r="AK608" s="89" t="s">
        <v>715</v>
      </c>
      <c r="AL608" s="89" t="s">
        <v>704</v>
      </c>
    </row>
    <row r="609" spans="28:38" ht="11.25">
      <c r="AB609" s="89" t="s">
        <v>570</v>
      </c>
      <c r="AC609" s="89" t="s">
        <v>571</v>
      </c>
      <c r="AD609" s="89" t="s">
        <v>534</v>
      </c>
      <c r="AJ609" s="89" t="s">
        <v>714</v>
      </c>
      <c r="AK609" s="89" t="s">
        <v>715</v>
      </c>
      <c r="AL609" s="89" t="s">
        <v>704</v>
      </c>
    </row>
    <row r="610" spans="28:38" ht="11.25">
      <c r="AB610" s="89" t="s">
        <v>572</v>
      </c>
      <c r="AC610" s="89" t="s">
        <v>573</v>
      </c>
      <c r="AD610" s="89" t="s">
        <v>279</v>
      </c>
      <c r="AJ610" s="89" t="s">
        <v>429</v>
      </c>
      <c r="AK610" s="89" t="s">
        <v>430</v>
      </c>
      <c r="AL610" s="89" t="s">
        <v>431</v>
      </c>
    </row>
    <row r="611" spans="28:38" ht="11.25">
      <c r="AB611" s="89" t="s">
        <v>574</v>
      </c>
      <c r="AC611" s="89" t="s">
        <v>575</v>
      </c>
      <c r="AD611" s="89" t="s">
        <v>576</v>
      </c>
      <c r="AJ611" s="89" t="s">
        <v>435</v>
      </c>
      <c r="AK611" s="89" t="s">
        <v>436</v>
      </c>
      <c r="AL611" s="89" t="s">
        <v>341</v>
      </c>
    </row>
    <row r="612" spans="28:38" ht="11.25">
      <c r="AB612" s="89" t="s">
        <v>574</v>
      </c>
      <c r="AC612" s="89" t="s">
        <v>575</v>
      </c>
      <c r="AD612" s="89" t="s">
        <v>701</v>
      </c>
      <c r="AJ612" s="89" t="s">
        <v>329</v>
      </c>
      <c r="AK612" s="89" t="s">
        <v>330</v>
      </c>
      <c r="AL612" s="89" t="s">
        <v>331</v>
      </c>
    </row>
    <row r="613" spans="28:38" ht="11.25">
      <c r="AB613" s="89" t="s">
        <v>574</v>
      </c>
      <c r="AC613" s="89" t="s">
        <v>575</v>
      </c>
      <c r="AD613" s="89" t="s">
        <v>701</v>
      </c>
      <c r="AJ613" s="89" t="s">
        <v>329</v>
      </c>
      <c r="AK613" s="89" t="s">
        <v>330</v>
      </c>
      <c r="AL613" s="89" t="s">
        <v>331</v>
      </c>
    </row>
    <row r="614" spans="28:38" ht="11.25">
      <c r="AB614" s="89" t="s">
        <v>574</v>
      </c>
      <c r="AC614" s="89" t="s">
        <v>575</v>
      </c>
      <c r="AD614" s="89" t="s">
        <v>701</v>
      </c>
      <c r="AJ614" s="89" t="s">
        <v>332</v>
      </c>
      <c r="AK614" s="89" t="s">
        <v>330</v>
      </c>
      <c r="AL614" s="89" t="s">
        <v>333</v>
      </c>
    </row>
    <row r="615" spans="28:38" ht="11.25">
      <c r="AB615" s="89" t="s">
        <v>574</v>
      </c>
      <c r="AC615" s="89" t="s">
        <v>575</v>
      </c>
      <c r="AD615" s="89" t="s">
        <v>701</v>
      </c>
      <c r="AJ615" s="89" t="s">
        <v>332</v>
      </c>
      <c r="AK615" s="89" t="s">
        <v>330</v>
      </c>
      <c r="AL615" s="89" t="s">
        <v>333</v>
      </c>
    </row>
    <row r="616" spans="28:38" ht="11.25">
      <c r="AB616" s="89" t="s">
        <v>577</v>
      </c>
      <c r="AC616" s="89" t="s">
        <v>578</v>
      </c>
      <c r="AD616" s="89" t="s">
        <v>407</v>
      </c>
      <c r="AJ616" s="89" t="s">
        <v>334</v>
      </c>
      <c r="AK616" s="89" t="s">
        <v>330</v>
      </c>
      <c r="AL616" s="89" t="s">
        <v>335</v>
      </c>
    </row>
    <row r="617" spans="28:38" ht="11.25">
      <c r="AB617" s="89" t="s">
        <v>579</v>
      </c>
      <c r="AC617" s="89" t="s">
        <v>580</v>
      </c>
      <c r="AD617" s="89" t="s">
        <v>293</v>
      </c>
      <c r="AJ617" s="89" t="s">
        <v>334</v>
      </c>
      <c r="AK617" s="89" t="s">
        <v>330</v>
      </c>
      <c r="AL617" s="89" t="s">
        <v>335</v>
      </c>
    </row>
    <row r="618" spans="28:38" ht="11.25">
      <c r="AB618" s="89" t="s">
        <v>581</v>
      </c>
      <c r="AC618" s="89" t="s">
        <v>582</v>
      </c>
      <c r="AD618" s="89" t="s">
        <v>503</v>
      </c>
      <c r="AJ618" s="89" t="s">
        <v>716</v>
      </c>
      <c r="AK618" s="89" t="s">
        <v>330</v>
      </c>
      <c r="AL618" s="89" t="s">
        <v>717</v>
      </c>
    </row>
    <row r="619" spans="28:38" ht="11.25">
      <c r="AB619" s="89" t="s">
        <v>583</v>
      </c>
      <c r="AC619" s="89" t="s">
        <v>584</v>
      </c>
      <c r="AD619" s="89" t="s">
        <v>264</v>
      </c>
      <c r="AJ619" s="89" t="s">
        <v>716</v>
      </c>
      <c r="AK619" s="89" t="s">
        <v>330</v>
      </c>
      <c r="AL619" s="89" t="s">
        <v>717</v>
      </c>
    </row>
    <row r="620" spans="28:38" ht="11.25">
      <c r="AB620" s="89" t="s">
        <v>585</v>
      </c>
      <c r="AC620" s="89" t="s">
        <v>586</v>
      </c>
      <c r="AD620" s="89" t="s">
        <v>264</v>
      </c>
      <c r="AJ620" s="89" t="s">
        <v>716</v>
      </c>
      <c r="AK620" s="89" t="s">
        <v>330</v>
      </c>
      <c r="AL620" s="89" t="s">
        <v>717</v>
      </c>
    </row>
    <row r="621" spans="28:38" ht="11.25">
      <c r="AB621" s="89" t="s">
        <v>314</v>
      </c>
      <c r="AC621" s="89" t="s">
        <v>315</v>
      </c>
      <c r="AD621" s="89" t="s">
        <v>316</v>
      </c>
      <c r="AJ621" s="89" t="s">
        <v>716</v>
      </c>
      <c r="AK621" s="89" t="s">
        <v>330</v>
      </c>
      <c r="AL621" s="89" t="s">
        <v>717</v>
      </c>
    </row>
    <row r="622" spans="28:38" ht="11.25">
      <c r="AB622" s="89" t="s">
        <v>314</v>
      </c>
      <c r="AC622" s="89" t="s">
        <v>315</v>
      </c>
      <c r="AD622" s="89" t="s">
        <v>316</v>
      </c>
      <c r="AJ622" s="89" t="s">
        <v>336</v>
      </c>
      <c r="AK622" s="89" t="s">
        <v>337</v>
      </c>
      <c r="AL622" s="89" t="s">
        <v>338</v>
      </c>
    </row>
    <row r="623" spans="28:38" ht="11.25">
      <c r="AB623" s="89" t="s">
        <v>587</v>
      </c>
      <c r="AC623" s="89" t="s">
        <v>588</v>
      </c>
      <c r="AD623" s="89" t="s">
        <v>589</v>
      </c>
      <c r="AJ623" s="89" t="s">
        <v>336</v>
      </c>
      <c r="AK623" s="89" t="s">
        <v>337</v>
      </c>
      <c r="AL623" s="89" t="s">
        <v>338</v>
      </c>
    </row>
    <row r="624" spans="28:38" ht="11.25">
      <c r="AB624" s="89" t="s">
        <v>590</v>
      </c>
      <c r="AC624" s="89" t="s">
        <v>591</v>
      </c>
      <c r="AD624" s="89" t="s">
        <v>513</v>
      </c>
      <c r="AJ624" s="89" t="s">
        <v>336</v>
      </c>
      <c r="AK624" s="89" t="s">
        <v>337</v>
      </c>
      <c r="AL624" s="89" t="s">
        <v>338</v>
      </c>
    </row>
    <row r="625" spans="28:38" ht="11.25">
      <c r="AB625" s="89" t="s">
        <v>702</v>
      </c>
      <c r="AC625" s="89" t="s">
        <v>703</v>
      </c>
      <c r="AD625" s="89" t="s">
        <v>704</v>
      </c>
      <c r="AJ625" s="89" t="s">
        <v>336</v>
      </c>
      <c r="AK625" s="89" t="s">
        <v>337</v>
      </c>
      <c r="AL625" s="89" t="s">
        <v>338</v>
      </c>
    </row>
    <row r="626" spans="28:38" ht="11.25">
      <c r="AB626" s="89" t="s">
        <v>702</v>
      </c>
      <c r="AC626" s="89" t="s">
        <v>703</v>
      </c>
      <c r="AD626" s="89" t="s">
        <v>704</v>
      </c>
      <c r="AJ626" s="89" t="s">
        <v>339</v>
      </c>
      <c r="AK626" s="89" t="s">
        <v>300</v>
      </c>
      <c r="AL626" s="89" t="s">
        <v>340</v>
      </c>
    </row>
    <row r="627" spans="28:38" ht="11.25">
      <c r="AB627" s="89" t="s">
        <v>594</v>
      </c>
      <c r="AC627" s="89" t="s">
        <v>595</v>
      </c>
      <c r="AD627" s="89" t="s">
        <v>279</v>
      </c>
      <c r="AJ627" s="89" t="s">
        <v>339</v>
      </c>
      <c r="AK627" s="89" t="s">
        <v>300</v>
      </c>
      <c r="AL627" s="89" t="s">
        <v>341</v>
      </c>
    </row>
    <row r="628" spans="28:38" ht="11.25">
      <c r="AB628" s="89" t="s">
        <v>596</v>
      </c>
      <c r="AC628" s="89" t="s">
        <v>597</v>
      </c>
      <c r="AD628" s="89" t="s">
        <v>488</v>
      </c>
      <c r="AJ628" s="89" t="s">
        <v>339</v>
      </c>
      <c r="AK628" s="89" t="s">
        <v>300</v>
      </c>
      <c r="AL628" s="89" t="s">
        <v>341</v>
      </c>
    </row>
    <row r="629" spans="28:38" ht="11.25">
      <c r="AB629" s="89" t="s">
        <v>592</v>
      </c>
      <c r="AC629" s="89" t="s">
        <v>593</v>
      </c>
      <c r="AD629" s="89" t="s">
        <v>296</v>
      </c>
      <c r="AJ629" s="89" t="s">
        <v>339</v>
      </c>
      <c r="AK629" s="89" t="s">
        <v>300</v>
      </c>
      <c r="AL629" s="89" t="s">
        <v>340</v>
      </c>
    </row>
    <row r="630" spans="28:38" ht="11.25">
      <c r="AB630" s="89" t="s">
        <v>598</v>
      </c>
      <c r="AC630" s="89" t="s">
        <v>599</v>
      </c>
      <c r="AD630" s="89" t="s">
        <v>404</v>
      </c>
      <c r="AJ630" s="89" t="s">
        <v>339</v>
      </c>
      <c r="AK630" s="89" t="s">
        <v>300</v>
      </c>
      <c r="AL630" s="89" t="s">
        <v>341</v>
      </c>
    </row>
    <row r="631" spans="28:38" ht="11.25">
      <c r="AB631" s="89" t="s">
        <v>320</v>
      </c>
      <c r="AC631" s="89" t="s">
        <v>321</v>
      </c>
      <c r="AD631" s="89" t="s">
        <v>322</v>
      </c>
      <c r="AJ631" s="89" t="s">
        <v>342</v>
      </c>
      <c r="AK631" s="89" t="s">
        <v>300</v>
      </c>
      <c r="AL631" s="89" t="s">
        <v>343</v>
      </c>
    </row>
    <row r="632" spans="28:38" ht="11.25">
      <c r="AB632" s="89" t="s">
        <v>320</v>
      </c>
      <c r="AC632" s="89" t="s">
        <v>321</v>
      </c>
      <c r="AD632" s="89" t="s">
        <v>322</v>
      </c>
      <c r="AJ632" s="89" t="s">
        <v>342</v>
      </c>
      <c r="AK632" s="89" t="s">
        <v>300</v>
      </c>
      <c r="AL632" s="89" t="s">
        <v>343</v>
      </c>
    </row>
    <row r="633" spans="28:38" ht="11.25">
      <c r="AB633" s="89" t="s">
        <v>705</v>
      </c>
      <c r="AC633" s="89" t="s">
        <v>706</v>
      </c>
      <c r="AD633" s="89" t="s">
        <v>707</v>
      </c>
      <c r="AJ633" s="89" t="s">
        <v>342</v>
      </c>
      <c r="AK633" s="89" t="s">
        <v>300</v>
      </c>
      <c r="AL633" s="89" t="s">
        <v>343</v>
      </c>
    </row>
    <row r="634" spans="28:38" ht="11.25">
      <c r="AB634" s="89" t="s">
        <v>705</v>
      </c>
      <c r="AC634" s="89" t="s">
        <v>706</v>
      </c>
      <c r="AD634" s="89" t="s">
        <v>707</v>
      </c>
      <c r="AJ634" s="89" t="s">
        <v>344</v>
      </c>
      <c r="AK634" s="89" t="s">
        <v>345</v>
      </c>
      <c r="AL634" s="89" t="s">
        <v>279</v>
      </c>
    </row>
    <row r="635" spans="28:38" ht="11.25">
      <c r="AB635" s="89" t="s">
        <v>705</v>
      </c>
      <c r="AC635" s="89" t="s">
        <v>706</v>
      </c>
      <c r="AD635" s="89" t="s">
        <v>707</v>
      </c>
      <c r="AJ635" s="89" t="s">
        <v>344</v>
      </c>
      <c r="AK635" s="89" t="s">
        <v>345</v>
      </c>
      <c r="AL635" s="89" t="s">
        <v>279</v>
      </c>
    </row>
    <row r="636" spans="28:38" ht="11.25">
      <c r="AB636" s="89" t="s">
        <v>705</v>
      </c>
      <c r="AC636" s="89" t="s">
        <v>706</v>
      </c>
      <c r="AD636" s="89" t="s">
        <v>707</v>
      </c>
      <c r="AJ636" s="89" t="s">
        <v>437</v>
      </c>
      <c r="AK636" s="89" t="s">
        <v>438</v>
      </c>
      <c r="AL636" s="89" t="s">
        <v>439</v>
      </c>
    </row>
    <row r="637" spans="28:38" ht="11.25">
      <c r="AB637" s="89" t="s">
        <v>323</v>
      </c>
      <c r="AC637" s="89" t="s">
        <v>324</v>
      </c>
      <c r="AD637" s="89" t="s">
        <v>325</v>
      </c>
      <c r="AJ637" s="89" t="s">
        <v>440</v>
      </c>
      <c r="AK637" s="89" t="s">
        <v>392</v>
      </c>
      <c r="AL637" s="89" t="s">
        <v>441</v>
      </c>
    </row>
    <row r="638" spans="28:38" ht="11.25">
      <c r="AB638" s="89" t="s">
        <v>323</v>
      </c>
      <c r="AC638" s="89" t="s">
        <v>324</v>
      </c>
      <c r="AD638" s="89" t="s">
        <v>325</v>
      </c>
      <c r="AJ638" s="89" t="s">
        <v>718</v>
      </c>
      <c r="AK638" s="89" t="s">
        <v>719</v>
      </c>
      <c r="AL638" s="89" t="s">
        <v>720</v>
      </c>
    </row>
    <row r="639" spans="28:38" ht="11.25">
      <c r="AB639" s="89" t="s">
        <v>603</v>
      </c>
      <c r="AC639" s="89" t="s">
        <v>604</v>
      </c>
      <c r="AD639" s="89" t="s">
        <v>404</v>
      </c>
      <c r="AJ639" s="89" t="s">
        <v>718</v>
      </c>
      <c r="AK639" s="89" t="s">
        <v>719</v>
      </c>
      <c r="AL639" s="89" t="s">
        <v>720</v>
      </c>
    </row>
    <row r="640" spans="28:38" ht="11.25">
      <c r="AB640" s="89" t="s">
        <v>600</v>
      </c>
      <c r="AC640" s="89" t="s">
        <v>601</v>
      </c>
      <c r="AD640" s="89" t="s">
        <v>602</v>
      </c>
      <c r="AJ640" s="89" t="s">
        <v>718</v>
      </c>
      <c r="AK640" s="89" t="s">
        <v>719</v>
      </c>
      <c r="AL640" s="89" t="s">
        <v>720</v>
      </c>
    </row>
    <row r="641" spans="28:38" ht="11.25">
      <c r="AB641" s="89" t="s">
        <v>605</v>
      </c>
      <c r="AC641" s="89" t="s">
        <v>606</v>
      </c>
      <c r="AD641" s="89" t="s">
        <v>279</v>
      </c>
      <c r="AJ641" s="89" t="s">
        <v>718</v>
      </c>
      <c r="AK641" s="89" t="s">
        <v>719</v>
      </c>
      <c r="AL641" s="89" t="s">
        <v>720</v>
      </c>
    </row>
    <row r="642" spans="28:38" ht="11.25">
      <c r="AB642" s="89" t="s">
        <v>607</v>
      </c>
      <c r="AC642" s="89" t="s">
        <v>608</v>
      </c>
      <c r="AD642" s="89" t="s">
        <v>488</v>
      </c>
      <c r="AJ642" s="89" t="s">
        <v>721</v>
      </c>
      <c r="AK642" s="89" t="s">
        <v>719</v>
      </c>
      <c r="AL642" s="89" t="s">
        <v>722</v>
      </c>
    </row>
    <row r="643" spans="28:38" ht="11.25">
      <c r="AB643" s="89" t="s">
        <v>609</v>
      </c>
      <c r="AC643" s="89" t="s">
        <v>610</v>
      </c>
      <c r="AD643" s="89" t="s">
        <v>611</v>
      </c>
      <c r="AJ643" s="89" t="s">
        <v>721</v>
      </c>
      <c r="AK643" s="89" t="s">
        <v>719</v>
      </c>
      <c r="AL643" s="89" t="s">
        <v>722</v>
      </c>
    </row>
    <row r="644" spans="28:38" ht="11.25">
      <c r="AB644" s="89" t="s">
        <v>317</v>
      </c>
      <c r="AC644" s="89" t="s">
        <v>318</v>
      </c>
      <c r="AD644" s="89" t="s">
        <v>319</v>
      </c>
      <c r="AJ644" s="89" t="s">
        <v>721</v>
      </c>
      <c r="AK644" s="89" t="s">
        <v>719</v>
      </c>
      <c r="AL644" s="89" t="s">
        <v>722</v>
      </c>
    </row>
    <row r="645" spans="28:38" ht="11.25">
      <c r="AB645" s="89" t="s">
        <v>317</v>
      </c>
      <c r="AC645" s="89" t="s">
        <v>318</v>
      </c>
      <c r="AD645" s="89" t="s">
        <v>319</v>
      </c>
      <c r="AJ645" s="89" t="s">
        <v>721</v>
      </c>
      <c r="AK645" s="89" t="s">
        <v>719</v>
      </c>
      <c r="AL645" s="89" t="s">
        <v>722</v>
      </c>
    </row>
    <row r="646" spans="28:38" ht="11.25">
      <c r="AB646" s="89" t="s">
        <v>317</v>
      </c>
      <c r="AC646" s="89" t="s">
        <v>318</v>
      </c>
      <c r="AD646" s="89" t="s">
        <v>319</v>
      </c>
      <c r="AJ646" s="89" t="s">
        <v>351</v>
      </c>
      <c r="AK646" s="89" t="s">
        <v>352</v>
      </c>
      <c r="AL646" s="89" t="s">
        <v>350</v>
      </c>
    </row>
    <row r="647" spans="28:38" ht="11.25">
      <c r="AB647" s="89" t="s">
        <v>317</v>
      </c>
      <c r="AC647" s="89" t="s">
        <v>318</v>
      </c>
      <c r="AD647" s="89" t="s">
        <v>319</v>
      </c>
      <c r="AJ647" s="89" t="s">
        <v>351</v>
      </c>
      <c r="AK647" s="89" t="s">
        <v>352</v>
      </c>
      <c r="AL647" s="89" t="s">
        <v>350</v>
      </c>
    </row>
    <row r="648" spans="28:38" ht="11.25">
      <c r="AB648" s="89" t="s">
        <v>612</v>
      </c>
      <c r="AC648" s="89" t="s">
        <v>613</v>
      </c>
      <c r="AD648" s="89" t="s">
        <v>404</v>
      </c>
      <c r="AJ648" s="89" t="s">
        <v>346</v>
      </c>
      <c r="AK648" s="89" t="s">
        <v>263</v>
      </c>
      <c r="AL648" s="89" t="s">
        <v>347</v>
      </c>
    </row>
    <row r="649" spans="28:38" ht="11.25">
      <c r="AB649" s="89" t="s">
        <v>614</v>
      </c>
      <c r="AC649" s="89" t="s">
        <v>615</v>
      </c>
      <c r="AD649" s="89" t="s">
        <v>531</v>
      </c>
      <c r="AJ649" s="89" t="s">
        <v>346</v>
      </c>
      <c r="AK649" s="89" t="s">
        <v>263</v>
      </c>
      <c r="AL649" s="89" t="s">
        <v>347</v>
      </c>
    </row>
    <row r="650" spans="28:38" ht="11.25">
      <c r="AB650" s="89" t="s">
        <v>616</v>
      </c>
      <c r="AC650" s="89" t="s">
        <v>617</v>
      </c>
      <c r="AD650" s="89" t="s">
        <v>407</v>
      </c>
      <c r="AJ650" s="89" t="s">
        <v>348</v>
      </c>
      <c r="AK650" s="89" t="s">
        <v>349</v>
      </c>
      <c r="AL650" s="89" t="s">
        <v>350</v>
      </c>
    </row>
    <row r="651" spans="28:38" ht="11.25">
      <c r="AB651" s="89" t="s">
        <v>618</v>
      </c>
      <c r="AC651" s="89" t="s">
        <v>619</v>
      </c>
      <c r="AD651" s="89" t="s">
        <v>404</v>
      </c>
      <c r="AJ651" s="89" t="s">
        <v>348</v>
      </c>
      <c r="AK651" s="89" t="s">
        <v>349</v>
      </c>
      <c r="AL651" s="89" t="s">
        <v>350</v>
      </c>
    </row>
    <row r="652" spans="28:30" ht="11.25">
      <c r="AB652" s="89" t="s">
        <v>622</v>
      </c>
      <c r="AC652" s="89" t="s">
        <v>623</v>
      </c>
      <c r="AD652" s="89" t="s">
        <v>279</v>
      </c>
    </row>
    <row r="653" spans="28:30" ht="11.25">
      <c r="AB653" s="89" t="s">
        <v>326</v>
      </c>
      <c r="AC653" s="89" t="s">
        <v>327</v>
      </c>
      <c r="AD653" s="89" t="s">
        <v>328</v>
      </c>
    </row>
    <row r="654" spans="28:30" ht="11.25">
      <c r="AB654" s="89" t="s">
        <v>326</v>
      </c>
      <c r="AC654" s="89" t="s">
        <v>327</v>
      </c>
      <c r="AD654" s="89" t="s">
        <v>328</v>
      </c>
    </row>
    <row r="655" spans="28:30" ht="11.25">
      <c r="AB655" s="89" t="s">
        <v>624</v>
      </c>
      <c r="AC655" s="89" t="s">
        <v>625</v>
      </c>
      <c r="AD655" s="89" t="s">
        <v>328</v>
      </c>
    </row>
    <row r="656" spans="28:30" ht="11.25">
      <c r="AB656" s="89" t="s">
        <v>626</v>
      </c>
      <c r="AC656" s="89" t="s">
        <v>627</v>
      </c>
      <c r="AD656" s="89" t="s">
        <v>279</v>
      </c>
    </row>
    <row r="657" spans="28:30" ht="11.25">
      <c r="AB657" s="89" t="s">
        <v>620</v>
      </c>
      <c r="AC657" s="89" t="s">
        <v>621</v>
      </c>
      <c r="AD657" s="89" t="s">
        <v>279</v>
      </c>
    </row>
    <row r="658" spans="28:30" ht="11.25">
      <c r="AB658" s="89" t="s">
        <v>628</v>
      </c>
      <c r="AC658" s="89" t="s">
        <v>629</v>
      </c>
      <c r="AD658" s="89" t="s">
        <v>279</v>
      </c>
    </row>
    <row r="659" spans="28:30" ht="11.25">
      <c r="AB659" s="89" t="s">
        <v>708</v>
      </c>
      <c r="AC659" s="89" t="s">
        <v>709</v>
      </c>
      <c r="AD659" s="89" t="s">
        <v>309</v>
      </c>
    </row>
    <row r="660" spans="28:30" ht="11.25">
      <c r="AB660" s="89" t="s">
        <v>708</v>
      </c>
      <c r="AC660" s="89" t="s">
        <v>709</v>
      </c>
      <c r="AD660" s="89" t="s">
        <v>309</v>
      </c>
    </row>
    <row r="661" spans="28:30" ht="11.25">
      <c r="AB661" s="89" t="s">
        <v>708</v>
      </c>
      <c r="AC661" s="89" t="s">
        <v>709</v>
      </c>
      <c r="AD661" s="89" t="s">
        <v>309</v>
      </c>
    </row>
    <row r="662" spans="28:30" ht="11.25">
      <c r="AB662" s="89" t="s">
        <v>708</v>
      </c>
      <c r="AC662" s="89" t="s">
        <v>709</v>
      </c>
      <c r="AD662" s="89" t="s">
        <v>309</v>
      </c>
    </row>
    <row r="663" spans="28:30" ht="11.25">
      <c r="AB663" s="89" t="s">
        <v>630</v>
      </c>
      <c r="AC663" s="89" t="s">
        <v>631</v>
      </c>
      <c r="AD663" s="89" t="s">
        <v>279</v>
      </c>
    </row>
    <row r="664" spans="28:30" ht="11.25">
      <c r="AB664" s="89" t="s">
        <v>632</v>
      </c>
      <c r="AC664" s="89" t="s">
        <v>633</v>
      </c>
      <c r="AD664" s="89" t="s">
        <v>279</v>
      </c>
    </row>
    <row r="665" spans="28:30" ht="11.25">
      <c r="AB665" s="89" t="s">
        <v>710</v>
      </c>
      <c r="AC665" s="89" t="s">
        <v>711</v>
      </c>
      <c r="AD665" s="89" t="s">
        <v>677</v>
      </c>
    </row>
    <row r="666" spans="28:30" ht="11.25">
      <c r="AB666" s="89" t="s">
        <v>710</v>
      </c>
      <c r="AC666" s="89" t="s">
        <v>711</v>
      </c>
      <c r="AD666" s="89" t="s">
        <v>677</v>
      </c>
    </row>
    <row r="667" spans="28:30" ht="11.25">
      <c r="AB667" s="89" t="s">
        <v>634</v>
      </c>
      <c r="AC667" s="89" t="s">
        <v>635</v>
      </c>
      <c r="AD667" s="89" t="s">
        <v>279</v>
      </c>
    </row>
    <row r="668" spans="28:30" ht="11.25">
      <c r="AB668" s="89" t="s">
        <v>636</v>
      </c>
      <c r="AC668" s="89" t="s">
        <v>637</v>
      </c>
      <c r="AD668" s="89" t="s">
        <v>531</v>
      </c>
    </row>
    <row r="669" spans="28:30" ht="11.25">
      <c r="AB669" s="89" t="s">
        <v>638</v>
      </c>
      <c r="AC669" s="89" t="s">
        <v>639</v>
      </c>
      <c r="AD669" s="89" t="s">
        <v>531</v>
      </c>
    </row>
    <row r="670" spans="28:30" ht="11.25">
      <c r="AB670" s="89" t="s">
        <v>640</v>
      </c>
      <c r="AC670" s="89" t="s">
        <v>641</v>
      </c>
      <c r="AD670" s="89" t="s">
        <v>642</v>
      </c>
    </row>
    <row r="671" spans="28:30" ht="11.25">
      <c r="AB671" s="89" t="s">
        <v>712</v>
      </c>
      <c r="AC671" s="89" t="s">
        <v>713</v>
      </c>
      <c r="AD671" s="89" t="s">
        <v>704</v>
      </c>
    </row>
    <row r="672" spans="28:30" ht="11.25">
      <c r="AB672" s="89" t="s">
        <v>712</v>
      </c>
      <c r="AC672" s="89" t="s">
        <v>713</v>
      </c>
      <c r="AD672" s="89" t="s">
        <v>704</v>
      </c>
    </row>
    <row r="673" spans="28:30" ht="11.25">
      <c r="AB673" s="89" t="s">
        <v>712</v>
      </c>
      <c r="AC673" s="89" t="s">
        <v>713</v>
      </c>
      <c r="AD673" s="89" t="s">
        <v>704</v>
      </c>
    </row>
    <row r="674" spans="28:30" ht="11.25">
      <c r="AB674" s="89" t="s">
        <v>712</v>
      </c>
      <c r="AC674" s="89" t="s">
        <v>713</v>
      </c>
      <c r="AD674" s="89" t="s">
        <v>704</v>
      </c>
    </row>
    <row r="675" spans="28:30" ht="11.25">
      <c r="AB675" s="89" t="s">
        <v>643</v>
      </c>
      <c r="AC675" s="89" t="s">
        <v>644</v>
      </c>
      <c r="AD675" s="89" t="s">
        <v>404</v>
      </c>
    </row>
    <row r="676" spans="28:30" ht="11.25">
      <c r="AB676" s="89" t="s">
        <v>714</v>
      </c>
      <c r="AC676" s="89" t="s">
        <v>715</v>
      </c>
      <c r="AD676" s="89" t="s">
        <v>704</v>
      </c>
    </row>
    <row r="677" spans="28:30" ht="11.25">
      <c r="AB677" s="89" t="s">
        <v>714</v>
      </c>
      <c r="AC677" s="89" t="s">
        <v>715</v>
      </c>
      <c r="AD677" s="89" t="s">
        <v>704</v>
      </c>
    </row>
    <row r="678" spans="28:30" ht="11.25">
      <c r="AB678" s="89" t="s">
        <v>714</v>
      </c>
      <c r="AC678" s="89" t="s">
        <v>715</v>
      </c>
      <c r="AD678" s="89" t="s">
        <v>704</v>
      </c>
    </row>
    <row r="679" spans="28:30" ht="11.25">
      <c r="AB679" s="89" t="s">
        <v>714</v>
      </c>
      <c r="AC679" s="89" t="s">
        <v>715</v>
      </c>
      <c r="AD679" s="89" t="s">
        <v>704</v>
      </c>
    </row>
    <row r="680" spans="28:30" ht="11.25">
      <c r="AB680" s="89" t="s">
        <v>329</v>
      </c>
      <c r="AC680" s="89" t="s">
        <v>330</v>
      </c>
      <c r="AD680" s="89" t="s">
        <v>331</v>
      </c>
    </row>
    <row r="681" spans="28:30" ht="11.25">
      <c r="AB681" s="89" t="s">
        <v>329</v>
      </c>
      <c r="AC681" s="89" t="s">
        <v>330</v>
      </c>
      <c r="AD681" s="89" t="s">
        <v>331</v>
      </c>
    </row>
    <row r="682" spans="28:30" ht="11.25">
      <c r="AB682" s="89" t="s">
        <v>332</v>
      </c>
      <c r="AC682" s="89" t="s">
        <v>330</v>
      </c>
      <c r="AD682" s="89" t="s">
        <v>333</v>
      </c>
    </row>
    <row r="683" spans="28:30" ht="11.25">
      <c r="AB683" s="89" t="s">
        <v>332</v>
      </c>
      <c r="AC683" s="89" t="s">
        <v>330</v>
      </c>
      <c r="AD683" s="89" t="s">
        <v>333</v>
      </c>
    </row>
    <row r="684" spans="28:30" ht="11.25">
      <c r="AB684" s="89" t="s">
        <v>334</v>
      </c>
      <c r="AC684" s="89" t="s">
        <v>330</v>
      </c>
      <c r="AD684" s="89" t="s">
        <v>335</v>
      </c>
    </row>
    <row r="685" spans="28:30" ht="11.25">
      <c r="AB685" s="89" t="s">
        <v>334</v>
      </c>
      <c r="AC685" s="89" t="s">
        <v>330</v>
      </c>
      <c r="AD685" s="89" t="s">
        <v>335</v>
      </c>
    </row>
    <row r="686" spans="28:30" ht="11.25">
      <c r="AB686" s="89" t="s">
        <v>716</v>
      </c>
      <c r="AC686" s="89" t="s">
        <v>330</v>
      </c>
      <c r="AD686" s="89" t="s">
        <v>717</v>
      </c>
    </row>
    <row r="687" spans="28:30" ht="11.25">
      <c r="AB687" s="89" t="s">
        <v>716</v>
      </c>
      <c r="AC687" s="89" t="s">
        <v>330</v>
      </c>
      <c r="AD687" s="89" t="s">
        <v>717</v>
      </c>
    </row>
    <row r="688" spans="28:30" ht="11.25">
      <c r="AB688" s="89" t="s">
        <v>716</v>
      </c>
      <c r="AC688" s="89" t="s">
        <v>330</v>
      </c>
      <c r="AD688" s="89" t="s">
        <v>717</v>
      </c>
    </row>
    <row r="689" spans="28:30" ht="11.25">
      <c r="AB689" s="89" t="s">
        <v>716</v>
      </c>
      <c r="AC689" s="89" t="s">
        <v>330</v>
      </c>
      <c r="AD689" s="89" t="s">
        <v>717</v>
      </c>
    </row>
    <row r="690" spans="28:30" ht="11.25">
      <c r="AB690" s="89" t="s">
        <v>645</v>
      </c>
      <c r="AC690" s="89" t="s">
        <v>646</v>
      </c>
      <c r="AD690" s="89" t="s">
        <v>488</v>
      </c>
    </row>
    <row r="691" spans="28:30" ht="11.25">
      <c r="AB691" s="89" t="s">
        <v>336</v>
      </c>
      <c r="AC691" s="89" t="s">
        <v>337</v>
      </c>
      <c r="AD691" s="89" t="s">
        <v>338</v>
      </c>
    </row>
    <row r="692" spans="28:30" ht="11.25">
      <c r="AB692" s="89" t="s">
        <v>336</v>
      </c>
      <c r="AC692" s="89" t="s">
        <v>337</v>
      </c>
      <c r="AD692" s="89" t="s">
        <v>338</v>
      </c>
    </row>
    <row r="693" spans="28:30" ht="11.25">
      <c r="AB693" s="89" t="s">
        <v>336</v>
      </c>
      <c r="AC693" s="89" t="s">
        <v>337</v>
      </c>
      <c r="AD693" s="89" t="s">
        <v>338</v>
      </c>
    </row>
    <row r="694" spans="28:30" ht="11.25">
      <c r="AB694" s="89" t="s">
        <v>336</v>
      </c>
      <c r="AC694" s="89" t="s">
        <v>337</v>
      </c>
      <c r="AD694" s="89" t="s">
        <v>338</v>
      </c>
    </row>
    <row r="695" spans="28:30" ht="11.25">
      <c r="AB695" s="89" t="s">
        <v>339</v>
      </c>
      <c r="AC695" s="89" t="s">
        <v>300</v>
      </c>
      <c r="AD695" s="89" t="s">
        <v>340</v>
      </c>
    </row>
    <row r="696" spans="28:30" ht="11.25">
      <c r="AB696" s="89" t="s">
        <v>339</v>
      </c>
      <c r="AC696" s="89" t="s">
        <v>300</v>
      </c>
      <c r="AD696" s="89" t="s">
        <v>341</v>
      </c>
    </row>
    <row r="697" spans="28:30" ht="11.25">
      <c r="AB697" s="89" t="s">
        <v>339</v>
      </c>
      <c r="AC697" s="89" t="s">
        <v>300</v>
      </c>
      <c r="AD697" s="89" t="s">
        <v>340</v>
      </c>
    </row>
    <row r="698" spans="28:30" ht="11.25">
      <c r="AB698" s="89" t="s">
        <v>339</v>
      </c>
      <c r="AC698" s="89" t="s">
        <v>300</v>
      </c>
      <c r="AD698" s="89" t="s">
        <v>341</v>
      </c>
    </row>
    <row r="699" spans="28:30" ht="11.25">
      <c r="AB699" s="89" t="s">
        <v>342</v>
      </c>
      <c r="AC699" s="89" t="s">
        <v>300</v>
      </c>
      <c r="AD699" s="89" t="s">
        <v>343</v>
      </c>
    </row>
    <row r="700" spans="28:30" ht="11.25">
      <c r="AB700" s="89" t="s">
        <v>342</v>
      </c>
      <c r="AC700" s="89" t="s">
        <v>300</v>
      </c>
      <c r="AD700" s="89" t="s">
        <v>343</v>
      </c>
    </row>
    <row r="701" spans="28:30" ht="11.25">
      <c r="AB701" s="89" t="s">
        <v>647</v>
      </c>
      <c r="AC701" s="89" t="s">
        <v>648</v>
      </c>
      <c r="AD701" s="89" t="s">
        <v>390</v>
      </c>
    </row>
    <row r="702" spans="28:30" ht="11.25">
      <c r="AB702" s="89" t="s">
        <v>647</v>
      </c>
      <c r="AC702" s="89" t="s">
        <v>648</v>
      </c>
      <c r="AD702" s="89" t="s">
        <v>341</v>
      </c>
    </row>
    <row r="703" spans="28:30" ht="11.25">
      <c r="AB703" s="89" t="s">
        <v>344</v>
      </c>
      <c r="AC703" s="89" t="s">
        <v>345</v>
      </c>
      <c r="AD703" s="89" t="s">
        <v>279</v>
      </c>
    </row>
    <row r="704" spans="28:30" ht="11.25">
      <c r="AB704" s="89" t="s">
        <v>344</v>
      </c>
      <c r="AC704" s="89" t="s">
        <v>345</v>
      </c>
      <c r="AD704" s="89" t="s">
        <v>279</v>
      </c>
    </row>
    <row r="705" spans="28:30" ht="11.25">
      <c r="AB705" s="89" t="s">
        <v>649</v>
      </c>
      <c r="AC705" s="89" t="s">
        <v>650</v>
      </c>
      <c r="AD705" s="89" t="s">
        <v>651</v>
      </c>
    </row>
    <row r="706" spans="28:30" ht="11.25">
      <c r="AB706" s="89" t="s">
        <v>718</v>
      </c>
      <c r="AC706" s="89" t="s">
        <v>719</v>
      </c>
      <c r="AD706" s="89" t="s">
        <v>720</v>
      </c>
    </row>
    <row r="707" spans="28:30" ht="11.25">
      <c r="AB707" s="89" t="s">
        <v>718</v>
      </c>
      <c r="AC707" s="89" t="s">
        <v>719</v>
      </c>
      <c r="AD707" s="89" t="s">
        <v>720</v>
      </c>
    </row>
    <row r="708" spans="28:30" ht="11.25">
      <c r="AB708" s="89" t="s">
        <v>718</v>
      </c>
      <c r="AC708" s="89" t="s">
        <v>719</v>
      </c>
      <c r="AD708" s="89" t="s">
        <v>720</v>
      </c>
    </row>
    <row r="709" spans="28:30" ht="11.25">
      <c r="AB709" s="89" t="s">
        <v>718</v>
      </c>
      <c r="AC709" s="89" t="s">
        <v>719</v>
      </c>
      <c r="AD709" s="89" t="s">
        <v>720</v>
      </c>
    </row>
    <row r="710" spans="28:30" ht="11.25">
      <c r="AB710" s="89" t="s">
        <v>652</v>
      </c>
      <c r="AC710" s="89" t="s">
        <v>561</v>
      </c>
      <c r="AD710" s="89" t="s">
        <v>333</v>
      </c>
    </row>
    <row r="711" spans="28:30" ht="11.25">
      <c r="AB711" s="89" t="s">
        <v>653</v>
      </c>
      <c r="AC711" s="89" t="s">
        <v>654</v>
      </c>
      <c r="AD711" s="89" t="s">
        <v>531</v>
      </c>
    </row>
    <row r="712" spans="28:30" ht="11.25">
      <c r="AB712" s="89" t="s">
        <v>655</v>
      </c>
      <c r="AC712" s="89" t="s">
        <v>656</v>
      </c>
      <c r="AD712" s="89" t="s">
        <v>534</v>
      </c>
    </row>
    <row r="713" spans="28:30" ht="11.25">
      <c r="AB713" s="89" t="s">
        <v>721</v>
      </c>
      <c r="AC713" s="89" t="s">
        <v>719</v>
      </c>
      <c r="AD713" s="89" t="s">
        <v>722</v>
      </c>
    </row>
    <row r="714" spans="28:30" ht="11.25">
      <c r="AB714" s="89" t="s">
        <v>721</v>
      </c>
      <c r="AC714" s="89" t="s">
        <v>719</v>
      </c>
      <c r="AD714" s="89" t="s">
        <v>722</v>
      </c>
    </row>
    <row r="715" spans="28:30" ht="11.25">
      <c r="AB715" s="89" t="s">
        <v>721</v>
      </c>
      <c r="AC715" s="89" t="s">
        <v>719</v>
      </c>
      <c r="AD715" s="89" t="s">
        <v>722</v>
      </c>
    </row>
    <row r="716" spans="28:30" ht="11.25">
      <c r="AB716" s="89" t="s">
        <v>721</v>
      </c>
      <c r="AC716" s="89" t="s">
        <v>719</v>
      </c>
      <c r="AD716" s="89" t="s">
        <v>722</v>
      </c>
    </row>
    <row r="717" spans="28:30" ht="11.25">
      <c r="AB717" s="89" t="s">
        <v>351</v>
      </c>
      <c r="AC717" s="89" t="s">
        <v>352</v>
      </c>
      <c r="AD717" s="89" t="s">
        <v>350</v>
      </c>
    </row>
    <row r="718" spans="28:30" ht="11.25">
      <c r="AB718" s="89" t="s">
        <v>351</v>
      </c>
      <c r="AC718" s="89" t="s">
        <v>352</v>
      </c>
      <c r="AD718" s="89" t="s">
        <v>350</v>
      </c>
    </row>
    <row r="719" spans="28:30" ht="11.25">
      <c r="AB719" s="89" t="s">
        <v>346</v>
      </c>
      <c r="AC719" s="89" t="s">
        <v>263</v>
      </c>
      <c r="AD719" s="89" t="s">
        <v>347</v>
      </c>
    </row>
    <row r="720" spans="28:30" ht="11.25">
      <c r="AB720" s="89" t="s">
        <v>346</v>
      </c>
      <c r="AC720" s="89" t="s">
        <v>263</v>
      </c>
      <c r="AD720" s="89" t="s">
        <v>347</v>
      </c>
    </row>
    <row r="721" spans="28:30" ht="11.25">
      <c r="AB721" s="89" t="s">
        <v>659</v>
      </c>
      <c r="AC721" s="89" t="s">
        <v>650</v>
      </c>
      <c r="AD721" s="89" t="s">
        <v>660</v>
      </c>
    </row>
    <row r="722" spans="28:30" ht="11.25">
      <c r="AB722" s="89" t="s">
        <v>661</v>
      </c>
      <c r="AC722" s="89" t="s">
        <v>650</v>
      </c>
      <c r="AD722" s="89" t="s">
        <v>662</v>
      </c>
    </row>
    <row r="723" spans="28:30" ht="11.25">
      <c r="AB723" s="89" t="s">
        <v>348</v>
      </c>
      <c r="AC723" s="89" t="s">
        <v>349</v>
      </c>
      <c r="AD723" s="89" t="s">
        <v>350</v>
      </c>
    </row>
    <row r="724" spans="28:30" ht="11.25">
      <c r="AB724" s="89" t="s">
        <v>348</v>
      </c>
      <c r="AC724" s="89" t="s">
        <v>349</v>
      </c>
      <c r="AD724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8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731</v>
      </c>
      <c r="B1" s="81" t="s">
        <v>732</v>
      </c>
      <c r="C1" s="81" t="s">
        <v>733</v>
      </c>
    </row>
    <row r="2" spans="1:3" ht="11.25">
      <c r="A2" s="81" t="s">
        <v>725</v>
      </c>
      <c r="B2" s="81" t="s">
        <v>561</v>
      </c>
      <c r="C2" s="81" t="s">
        <v>726</v>
      </c>
    </row>
    <row r="3" spans="1:3" ht="11.25">
      <c r="A3" s="81" t="s">
        <v>529</v>
      </c>
      <c r="B3" s="81" t="s">
        <v>530</v>
      </c>
      <c r="C3" s="81" t="s">
        <v>531</v>
      </c>
    </row>
    <row r="4" spans="1:3" ht="11.25">
      <c r="A4" s="81" t="s">
        <v>532</v>
      </c>
      <c r="B4" s="81" t="s">
        <v>533</v>
      </c>
      <c r="C4" s="81" t="s">
        <v>534</v>
      </c>
    </row>
    <row r="5" spans="1:3" ht="11.25">
      <c r="A5" s="81" t="s">
        <v>535</v>
      </c>
      <c r="B5" s="81" t="s">
        <v>536</v>
      </c>
      <c r="C5" s="81" t="s">
        <v>488</v>
      </c>
    </row>
    <row r="6" spans="1:3" ht="11.25">
      <c r="A6" s="81" t="s">
        <v>537</v>
      </c>
      <c r="B6" s="81" t="s">
        <v>538</v>
      </c>
      <c r="C6" s="81" t="s">
        <v>279</v>
      </c>
    </row>
    <row r="7" spans="1:3" ht="11.25">
      <c r="A7" s="81" t="s">
        <v>539</v>
      </c>
      <c r="B7" s="81" t="s">
        <v>540</v>
      </c>
      <c r="C7" s="81" t="s">
        <v>541</v>
      </c>
    </row>
    <row r="8" spans="1:3" ht="11.25">
      <c r="A8" s="81" t="s">
        <v>542</v>
      </c>
      <c r="B8" s="81" t="s">
        <v>543</v>
      </c>
      <c r="C8" s="81" t="s">
        <v>434</v>
      </c>
    </row>
    <row r="9" spans="1:3" ht="11.25">
      <c r="A9" s="81" t="s">
        <v>544</v>
      </c>
      <c r="B9" s="81" t="s">
        <v>545</v>
      </c>
      <c r="C9" s="81" t="s">
        <v>264</v>
      </c>
    </row>
    <row r="10" spans="1:3" ht="11.25">
      <c r="A10" s="81" t="s">
        <v>304</v>
      </c>
      <c r="B10" s="81" t="s">
        <v>305</v>
      </c>
      <c r="C10" s="81" t="s">
        <v>306</v>
      </c>
    </row>
    <row r="11" spans="1:3" ht="11.25">
      <c r="A11" s="81" t="s">
        <v>546</v>
      </c>
      <c r="B11" s="81" t="s">
        <v>547</v>
      </c>
      <c r="C11" s="81" t="s">
        <v>404</v>
      </c>
    </row>
    <row r="12" spans="1:3" ht="11.25">
      <c r="A12" s="81" t="s">
        <v>546</v>
      </c>
      <c r="B12" s="81" t="s">
        <v>547</v>
      </c>
      <c r="C12" s="81" t="s">
        <v>669</v>
      </c>
    </row>
    <row r="13" spans="1:3" ht="11.25">
      <c r="A13" s="81" t="s">
        <v>548</v>
      </c>
      <c r="B13" s="81" t="s">
        <v>549</v>
      </c>
      <c r="C13" s="81" t="s">
        <v>306</v>
      </c>
    </row>
    <row r="14" spans="1:3" ht="11.25">
      <c r="A14" s="81" t="s">
        <v>550</v>
      </c>
      <c r="B14" s="81" t="s">
        <v>549</v>
      </c>
      <c r="C14" s="81" t="s">
        <v>551</v>
      </c>
    </row>
    <row r="15" spans="1:3" ht="11.25">
      <c r="A15" s="81" t="s">
        <v>552</v>
      </c>
      <c r="B15" s="81" t="s">
        <v>549</v>
      </c>
      <c r="C15" s="81" t="s">
        <v>553</v>
      </c>
    </row>
    <row r="16" spans="1:3" ht="11.25">
      <c r="A16" s="81" t="s">
        <v>554</v>
      </c>
      <c r="B16" s="81" t="s">
        <v>549</v>
      </c>
      <c r="C16" s="81" t="s">
        <v>555</v>
      </c>
    </row>
    <row r="17" spans="1:3" ht="11.25">
      <c r="A17" s="81" t="s">
        <v>556</v>
      </c>
      <c r="B17" s="81" t="s">
        <v>549</v>
      </c>
      <c r="C17" s="81" t="s">
        <v>557</v>
      </c>
    </row>
    <row r="18" spans="1:3" ht="11.25">
      <c r="A18" s="81" t="s">
        <v>558</v>
      </c>
      <c r="B18" s="81" t="s">
        <v>549</v>
      </c>
      <c r="C18" s="81" t="s">
        <v>559</v>
      </c>
    </row>
    <row r="19" spans="1:3" ht="11.25">
      <c r="A19" s="81" t="s">
        <v>667</v>
      </c>
      <c r="B19" s="81" t="s">
        <v>668</v>
      </c>
      <c r="C19" s="81" t="s">
        <v>306</v>
      </c>
    </row>
    <row r="20" spans="1:3" ht="11.25">
      <c r="A20" s="81" t="s">
        <v>667</v>
      </c>
      <c r="B20" s="81" t="s">
        <v>668</v>
      </c>
      <c r="C20" s="81" t="s">
        <v>306</v>
      </c>
    </row>
    <row r="21" spans="1:3" ht="11.25">
      <c r="A21" s="81" t="s">
        <v>670</v>
      </c>
      <c r="B21" s="81" t="s">
        <v>561</v>
      </c>
      <c r="C21" s="81" t="s">
        <v>671</v>
      </c>
    </row>
    <row r="22" spans="1:3" ht="11.25">
      <c r="A22" s="81" t="s">
        <v>560</v>
      </c>
      <c r="B22" s="81" t="s">
        <v>561</v>
      </c>
      <c r="C22" s="81" t="s">
        <v>350</v>
      </c>
    </row>
    <row r="23" spans="1:3" ht="11.25">
      <c r="A23" s="81" t="s">
        <v>310</v>
      </c>
      <c r="B23" s="81" t="s">
        <v>311</v>
      </c>
      <c r="C23" s="81" t="s">
        <v>296</v>
      </c>
    </row>
    <row r="24" spans="1:3" ht="11.25">
      <c r="A24" s="81" t="s">
        <v>696</v>
      </c>
      <c r="B24" s="81" t="s">
        <v>697</v>
      </c>
      <c r="C24" s="81" t="s">
        <v>698</v>
      </c>
    </row>
    <row r="25" spans="1:3" ht="11.25">
      <c r="A25" s="81" t="s">
        <v>696</v>
      </c>
      <c r="B25" s="81" t="s">
        <v>697</v>
      </c>
      <c r="C25" s="81" t="s">
        <v>698</v>
      </c>
    </row>
    <row r="26" spans="1:3" ht="11.25">
      <c r="A26" s="81" t="s">
        <v>566</v>
      </c>
      <c r="B26" s="81" t="s">
        <v>567</v>
      </c>
      <c r="C26" s="81" t="s">
        <v>279</v>
      </c>
    </row>
    <row r="27" spans="1:3" ht="11.25">
      <c r="A27" s="81" t="s">
        <v>562</v>
      </c>
      <c r="B27" s="81" t="s">
        <v>563</v>
      </c>
      <c r="C27" s="81" t="s">
        <v>279</v>
      </c>
    </row>
    <row r="28" spans="1:3" ht="11.25">
      <c r="A28" s="81" t="s">
        <v>568</v>
      </c>
      <c r="B28" s="81" t="s">
        <v>569</v>
      </c>
      <c r="C28" s="81" t="s">
        <v>279</v>
      </c>
    </row>
    <row r="29" spans="1:3" ht="11.25">
      <c r="A29" s="81" t="s">
        <v>564</v>
      </c>
      <c r="B29" s="81" t="s">
        <v>565</v>
      </c>
      <c r="C29" s="81" t="s">
        <v>279</v>
      </c>
    </row>
    <row r="30" spans="1:3" ht="11.25">
      <c r="A30" s="81" t="s">
        <v>312</v>
      </c>
      <c r="B30" s="81" t="s">
        <v>313</v>
      </c>
      <c r="C30" s="81" t="s">
        <v>296</v>
      </c>
    </row>
    <row r="31" spans="1:3" ht="11.25">
      <c r="A31" s="81" t="s">
        <v>570</v>
      </c>
      <c r="B31" s="81" t="s">
        <v>571</v>
      </c>
      <c r="C31" s="81" t="s">
        <v>534</v>
      </c>
    </row>
    <row r="32" spans="1:3" ht="11.25">
      <c r="A32" s="81" t="s">
        <v>572</v>
      </c>
      <c r="B32" s="81" t="s">
        <v>573</v>
      </c>
      <c r="C32" s="81" t="s">
        <v>279</v>
      </c>
    </row>
    <row r="33" spans="1:3" ht="11.25">
      <c r="A33" s="81" t="s">
        <v>574</v>
      </c>
      <c r="B33" s="81" t="s">
        <v>575</v>
      </c>
      <c r="C33" s="81" t="s">
        <v>576</v>
      </c>
    </row>
    <row r="34" spans="1:3" ht="11.25">
      <c r="A34" s="81" t="s">
        <v>574</v>
      </c>
      <c r="B34" s="81" t="s">
        <v>575</v>
      </c>
      <c r="C34" s="81" t="s">
        <v>701</v>
      </c>
    </row>
    <row r="35" spans="1:3" ht="11.25">
      <c r="A35" s="81" t="s">
        <v>574</v>
      </c>
      <c r="B35" s="81" t="s">
        <v>575</v>
      </c>
      <c r="C35" s="81" t="s">
        <v>701</v>
      </c>
    </row>
    <row r="36" spans="1:3" ht="11.25">
      <c r="A36" s="81" t="s">
        <v>577</v>
      </c>
      <c r="B36" s="81" t="s">
        <v>578</v>
      </c>
      <c r="C36" s="81" t="s">
        <v>407</v>
      </c>
    </row>
    <row r="37" spans="1:3" ht="11.25">
      <c r="A37" s="81" t="s">
        <v>579</v>
      </c>
      <c r="B37" s="81" t="s">
        <v>580</v>
      </c>
      <c r="C37" s="81" t="s">
        <v>293</v>
      </c>
    </row>
    <row r="38" spans="1:3" ht="11.25">
      <c r="A38" s="81" t="s">
        <v>581</v>
      </c>
      <c r="B38" s="81" t="s">
        <v>582</v>
      </c>
      <c r="C38" s="81" t="s">
        <v>503</v>
      </c>
    </row>
    <row r="39" spans="1:3" ht="11.25">
      <c r="A39" s="81" t="s">
        <v>583</v>
      </c>
      <c r="B39" s="81" t="s">
        <v>584</v>
      </c>
      <c r="C39" s="81" t="s">
        <v>264</v>
      </c>
    </row>
    <row r="40" spans="1:3" ht="11.25">
      <c r="A40" s="81" t="s">
        <v>585</v>
      </c>
      <c r="B40" s="81" t="s">
        <v>586</v>
      </c>
      <c r="C40" s="81" t="s">
        <v>264</v>
      </c>
    </row>
    <row r="41" spans="1:3" ht="11.25">
      <c r="A41" s="81" t="s">
        <v>587</v>
      </c>
      <c r="B41" s="81" t="s">
        <v>588</v>
      </c>
      <c r="C41" s="81" t="s">
        <v>589</v>
      </c>
    </row>
    <row r="42" spans="1:3" ht="11.25">
      <c r="A42" s="81" t="s">
        <v>590</v>
      </c>
      <c r="B42" s="81" t="s">
        <v>591</v>
      </c>
      <c r="C42" s="81" t="s">
        <v>513</v>
      </c>
    </row>
    <row r="43" spans="1:3" ht="11.25">
      <c r="A43" s="81" t="s">
        <v>594</v>
      </c>
      <c r="B43" s="81" t="s">
        <v>595</v>
      </c>
      <c r="C43" s="81" t="s">
        <v>279</v>
      </c>
    </row>
    <row r="44" spans="1:3" ht="11.25">
      <c r="A44" s="81" t="s">
        <v>596</v>
      </c>
      <c r="B44" s="81" t="s">
        <v>597</v>
      </c>
      <c r="C44" s="81" t="s">
        <v>488</v>
      </c>
    </row>
    <row r="45" spans="1:3" ht="11.25">
      <c r="A45" s="81" t="s">
        <v>592</v>
      </c>
      <c r="B45" s="81" t="s">
        <v>593</v>
      </c>
      <c r="C45" s="81" t="s">
        <v>296</v>
      </c>
    </row>
    <row r="46" spans="1:3" ht="11.25">
      <c r="A46" s="81" t="s">
        <v>598</v>
      </c>
      <c r="B46" s="81" t="s">
        <v>599</v>
      </c>
      <c r="C46" s="81" t="s">
        <v>404</v>
      </c>
    </row>
    <row r="47" spans="1:3" ht="11.25">
      <c r="A47" s="81" t="s">
        <v>705</v>
      </c>
      <c r="B47" s="81" t="s">
        <v>706</v>
      </c>
      <c r="C47" s="81" t="s">
        <v>707</v>
      </c>
    </row>
    <row r="48" spans="1:3" ht="11.25">
      <c r="A48" s="81" t="s">
        <v>705</v>
      </c>
      <c r="B48" s="81" t="s">
        <v>706</v>
      </c>
      <c r="C48" s="81" t="s">
        <v>707</v>
      </c>
    </row>
    <row r="49" spans="1:3" ht="11.25">
      <c r="A49" s="81" t="s">
        <v>603</v>
      </c>
      <c r="B49" s="81" t="s">
        <v>604</v>
      </c>
      <c r="C49" s="81" t="s">
        <v>404</v>
      </c>
    </row>
    <row r="50" spans="1:3" ht="11.25">
      <c r="A50" s="81" t="s">
        <v>600</v>
      </c>
      <c r="B50" s="81" t="s">
        <v>601</v>
      </c>
      <c r="C50" s="81" t="s">
        <v>602</v>
      </c>
    </row>
    <row r="51" spans="1:3" ht="11.25">
      <c r="A51" s="81" t="s">
        <v>605</v>
      </c>
      <c r="B51" s="81" t="s">
        <v>606</v>
      </c>
      <c r="C51" s="81" t="s">
        <v>279</v>
      </c>
    </row>
    <row r="52" spans="1:3" ht="11.25">
      <c r="A52" s="81" t="s">
        <v>607</v>
      </c>
      <c r="B52" s="81" t="s">
        <v>608</v>
      </c>
      <c r="C52" s="81" t="s">
        <v>488</v>
      </c>
    </row>
    <row r="53" spans="1:3" ht="11.25">
      <c r="A53" s="81" t="s">
        <v>609</v>
      </c>
      <c r="B53" s="81" t="s">
        <v>610</v>
      </c>
      <c r="C53" s="81" t="s">
        <v>611</v>
      </c>
    </row>
    <row r="54" spans="1:3" ht="11.25">
      <c r="A54" s="81" t="s">
        <v>317</v>
      </c>
      <c r="B54" s="81" t="s">
        <v>318</v>
      </c>
      <c r="C54" s="81" t="s">
        <v>319</v>
      </c>
    </row>
    <row r="55" spans="1:3" ht="11.25">
      <c r="A55" s="81" t="s">
        <v>317</v>
      </c>
      <c r="B55" s="81" t="s">
        <v>318</v>
      </c>
      <c r="C55" s="81" t="s">
        <v>319</v>
      </c>
    </row>
    <row r="56" spans="1:3" ht="11.25">
      <c r="A56" s="81" t="s">
        <v>612</v>
      </c>
      <c r="B56" s="81" t="s">
        <v>613</v>
      </c>
      <c r="C56" s="81" t="s">
        <v>404</v>
      </c>
    </row>
    <row r="57" spans="1:3" ht="11.25">
      <c r="A57" s="81" t="s">
        <v>614</v>
      </c>
      <c r="B57" s="81" t="s">
        <v>615</v>
      </c>
      <c r="C57" s="81" t="s">
        <v>531</v>
      </c>
    </row>
    <row r="58" spans="1:3" ht="11.25">
      <c r="A58" s="81" t="s">
        <v>616</v>
      </c>
      <c r="B58" s="81" t="s">
        <v>617</v>
      </c>
      <c r="C58" s="81" t="s">
        <v>407</v>
      </c>
    </row>
    <row r="59" spans="1:3" ht="11.25">
      <c r="A59" s="81" t="s">
        <v>618</v>
      </c>
      <c r="B59" s="81" t="s">
        <v>619</v>
      </c>
      <c r="C59" s="81" t="s">
        <v>404</v>
      </c>
    </row>
    <row r="60" spans="1:3" ht="11.25">
      <c r="A60" s="81" t="s">
        <v>622</v>
      </c>
      <c r="B60" s="81" t="s">
        <v>623</v>
      </c>
      <c r="C60" s="81" t="s">
        <v>279</v>
      </c>
    </row>
    <row r="61" spans="1:3" ht="11.25">
      <c r="A61" s="81" t="s">
        <v>624</v>
      </c>
      <c r="B61" s="81" t="s">
        <v>625</v>
      </c>
      <c r="C61" s="81" t="s">
        <v>328</v>
      </c>
    </row>
    <row r="62" spans="1:3" ht="11.25">
      <c r="A62" s="81" t="s">
        <v>626</v>
      </c>
      <c r="B62" s="81" t="s">
        <v>627</v>
      </c>
      <c r="C62" s="81" t="s">
        <v>279</v>
      </c>
    </row>
    <row r="63" spans="1:3" ht="11.25">
      <c r="A63" s="81" t="s">
        <v>620</v>
      </c>
      <c r="B63" s="81" t="s">
        <v>621</v>
      </c>
      <c r="C63" s="81" t="s">
        <v>279</v>
      </c>
    </row>
    <row r="64" spans="1:3" ht="11.25">
      <c r="A64" s="81" t="s">
        <v>628</v>
      </c>
      <c r="B64" s="81" t="s">
        <v>629</v>
      </c>
      <c r="C64" s="81" t="s">
        <v>279</v>
      </c>
    </row>
    <row r="65" spans="1:3" ht="11.25">
      <c r="A65" s="81" t="s">
        <v>708</v>
      </c>
      <c r="B65" s="81" t="s">
        <v>709</v>
      </c>
      <c r="C65" s="81" t="s">
        <v>309</v>
      </c>
    </row>
    <row r="66" spans="1:3" ht="11.25">
      <c r="A66" s="81" t="s">
        <v>708</v>
      </c>
      <c r="B66" s="81" t="s">
        <v>709</v>
      </c>
      <c r="C66" s="81" t="s">
        <v>309</v>
      </c>
    </row>
    <row r="67" spans="1:3" ht="11.25">
      <c r="A67" s="81" t="s">
        <v>630</v>
      </c>
      <c r="B67" s="81" t="s">
        <v>631</v>
      </c>
      <c r="C67" s="81" t="s">
        <v>279</v>
      </c>
    </row>
    <row r="68" spans="1:3" ht="11.25">
      <c r="A68" s="81" t="s">
        <v>632</v>
      </c>
      <c r="B68" s="81" t="s">
        <v>633</v>
      </c>
      <c r="C68" s="81" t="s">
        <v>279</v>
      </c>
    </row>
    <row r="69" spans="1:3" ht="11.25">
      <c r="A69" s="81" t="s">
        <v>634</v>
      </c>
      <c r="B69" s="81" t="s">
        <v>635</v>
      </c>
      <c r="C69" s="81" t="s">
        <v>279</v>
      </c>
    </row>
    <row r="70" spans="1:3" ht="11.25">
      <c r="A70" s="81" t="s">
        <v>636</v>
      </c>
      <c r="B70" s="81" t="s">
        <v>637</v>
      </c>
      <c r="C70" s="81" t="s">
        <v>531</v>
      </c>
    </row>
    <row r="71" spans="1:3" ht="11.25">
      <c r="A71" s="81" t="s">
        <v>638</v>
      </c>
      <c r="B71" s="81" t="s">
        <v>639</v>
      </c>
      <c r="C71" s="81" t="s">
        <v>531</v>
      </c>
    </row>
    <row r="72" spans="1:3" ht="11.25">
      <c r="A72" s="81" t="s">
        <v>640</v>
      </c>
      <c r="B72" s="81" t="s">
        <v>641</v>
      </c>
      <c r="C72" s="81" t="s">
        <v>642</v>
      </c>
    </row>
    <row r="73" spans="1:3" ht="11.25">
      <c r="A73" s="81" t="s">
        <v>712</v>
      </c>
      <c r="B73" s="81" t="s">
        <v>713</v>
      </c>
      <c r="C73" s="81" t="s">
        <v>704</v>
      </c>
    </row>
    <row r="74" spans="1:3" ht="11.25">
      <c r="A74" s="81" t="s">
        <v>712</v>
      </c>
      <c r="B74" s="81" t="s">
        <v>713</v>
      </c>
      <c r="C74" s="81" t="s">
        <v>704</v>
      </c>
    </row>
    <row r="75" spans="1:3" ht="11.25">
      <c r="A75" s="81" t="s">
        <v>643</v>
      </c>
      <c r="B75" s="81" t="s">
        <v>644</v>
      </c>
      <c r="C75" s="81" t="s">
        <v>404</v>
      </c>
    </row>
    <row r="76" spans="1:3" ht="11.25">
      <c r="A76" s="81" t="s">
        <v>714</v>
      </c>
      <c r="B76" s="81" t="s">
        <v>715</v>
      </c>
      <c r="C76" s="81" t="s">
        <v>704</v>
      </c>
    </row>
    <row r="77" spans="1:3" ht="11.25">
      <c r="A77" s="81" t="s">
        <v>714</v>
      </c>
      <c r="B77" s="81" t="s">
        <v>715</v>
      </c>
      <c r="C77" s="81" t="s">
        <v>704</v>
      </c>
    </row>
    <row r="78" spans="1:3" ht="11.25">
      <c r="A78" s="81" t="s">
        <v>718</v>
      </c>
      <c r="B78" s="81" t="s">
        <v>719</v>
      </c>
      <c r="C78" s="81" t="s">
        <v>720</v>
      </c>
    </row>
    <row r="79" spans="1:3" ht="11.25">
      <c r="A79" s="81" t="s">
        <v>718</v>
      </c>
      <c r="B79" s="81" t="s">
        <v>719</v>
      </c>
      <c r="C79" s="81" t="s">
        <v>720</v>
      </c>
    </row>
    <row r="80" spans="1:3" ht="11.25">
      <c r="A80" s="81" t="s">
        <v>652</v>
      </c>
      <c r="B80" s="81" t="s">
        <v>561</v>
      </c>
      <c r="C80" s="81" t="s">
        <v>333</v>
      </c>
    </row>
    <row r="81" spans="1:3" ht="11.25">
      <c r="A81" s="81" t="s">
        <v>721</v>
      </c>
      <c r="B81" s="81" t="s">
        <v>719</v>
      </c>
      <c r="C81" s="81" t="s">
        <v>722</v>
      </c>
    </row>
    <row r="82" spans="1:3" ht="11.25">
      <c r="A82" s="81" t="s">
        <v>721</v>
      </c>
      <c r="B82" s="81" t="s">
        <v>719</v>
      </c>
      <c r="C82" s="81" t="s">
        <v>722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2018-08-16T08:21:24Z</cp:lastPrinted>
  <dcterms:created xsi:type="dcterms:W3CDTF">2009-01-25T23:42:29Z</dcterms:created>
  <dcterms:modified xsi:type="dcterms:W3CDTF">2018-08-16T08:38:34Z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