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480" windowHeight="8055" tabRatio="808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передача'!$G$63:$J$63</definedName>
    <definedName name="EE_TOTAL_DISBALANCE">'46 - передача'!$F$63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'REESTR_ORG'!$A$2:$E$386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'REESTR_ORG'!$T$392:$T$477</definedName>
    <definedName name="potr_name">'REESTR_ORG'!$AF$392</definedName>
    <definedName name="POWER_DISBALANCE">'46 - передача'!$G$110:$J$110</definedName>
    <definedName name="POWER_TOTAL_DISBALANCE">'46 - передача'!$F$110</definedName>
    <definedName name="REESTR_TEMP">'REESTR'!$A$2:$C$62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передача'!$C$114</definedName>
    <definedName name="ROW_MARKER_2">'46 - передача'!$C$131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<sst xmlns="http://schemas.openxmlformats.org/spreadsheetml/2006/main" count="6283" uniqueCount="780">
  <si>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</si>
  <si>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</si>
  <si>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</si>
  <si>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</si>
  <si>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</si>
  <si>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</si>
  <si>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</si>
  <si>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</si>
  <si>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</si>
  <si>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</si>
  <si>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</si>
  <si>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</si>
  <si>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</si>
  <si>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</si>
  <si>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</si>
  <si>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</si>
  <si>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</si>
  <si>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</si>
  <si>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</si>
  <si>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</si>
  <si>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</si>
  <si>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</si>
  <si>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</si>
  <si>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</si>
  <si>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</si>
  <si>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</si>
  <si>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</si>
  <si>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</si>
  <si>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</si>
  <si>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</si>
  <si>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</si>
  <si>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</si>
  <si>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</si>
  <si>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</si>
  <si>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</si>
  <si>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</si>
  <si>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</si>
  <si>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</si>
  <si>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</si>
  <si>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</si>
  <si>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</si>
  <si>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</si>
  <si>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</si>
  <si>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</si>
  <si>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</si>
  <si>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</si>
  <si>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</si>
  <si>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</si>
  <si>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</si>
  <si>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</si>
  <si>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</si>
  <si>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</si>
  <si>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</si>
  <si>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</si>
  <si>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</si>
  <si>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</si>
  <si>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</si>
  <si>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</si>
  <si>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</si>
  <si>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</si>
  <si>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</si>
  <si>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</si>
  <si>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</si>
  <si>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</si>
  <si>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</si>
  <si>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</si>
  <si>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</si>
  <si>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</si>
  <si>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</si>
  <si>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</si>
  <si>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</si>
  <si>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</si>
  <si>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</si>
  <si>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</si>
  <si>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</si>
  <si>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</si>
  <si>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</si>
  <si>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</si>
  <si>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</si>
  <si>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</si>
  <si>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</si>
  <si>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</si>
  <si>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</si>
  <si>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</si>
  <si>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</si>
  <si>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</si>
  <si>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</si>
  <si>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</si>
  <si>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</si>
  <si>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</si>
  <si>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</si>
  <si>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</si>
  <si>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</si>
  <si>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</si>
  <si>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</si>
  <si>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</si>
  <si>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</si>
  <si>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</si>
  <si>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</si>
  <si>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</si>
  <si>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</si>
  <si>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</si>
  <si>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</si>
  <si>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</si>
  <si>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</si>
  <si>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</si>
  <si>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</si>
  <si>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</si>
  <si>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</si>
  <si>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</si>
  <si>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</si>
  <si>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</si>
  <si>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</si>
  <si>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</si>
  <si>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</si>
  <si>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</si>
  <si>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</si>
  <si>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</si>
  <si>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</si>
  <si>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</si>
  <si>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</si>
  <si>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</si>
  <si>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</si>
  <si>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</si>
  <si>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</si>
  <si>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</si>
  <si>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</si>
  <si>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</si>
  <si>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</si>
  <si>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</si>
  <si>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</si>
  <si>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</si>
  <si>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</si>
  <si>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</si>
  <si>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</si>
  <si>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</si>
  <si>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</si>
  <si>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</si>
  <si>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</si>
  <si>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</si>
  <si>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</si>
  <si>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</si>
  <si>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</si>
  <si>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</si>
  <si>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</si>
  <si>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</si>
  <si>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</si>
  <si>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</si>
  <si>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</si>
  <si>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</si>
  <si>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</si>
  <si>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</si>
  <si>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</si>
  <si>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</si>
  <si>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</si>
  <si>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</si>
  <si>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</si>
  <si>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</si>
  <si>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</si>
  <si>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</si>
  <si>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</si>
  <si>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</si>
  <si>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</si>
  <si>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</si>
  <si>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</si>
  <si>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</si>
  <si>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</si>
  <si>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</si>
  <si>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</si>
  <si>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</si>
  <si>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</si>
  <si>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</si>
  <si>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</si>
  <si>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</si>
  <si>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</si>
  <si>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</si>
  <si>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</si>
  <si>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</si>
  <si>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</si>
  <si>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</si>
  <si>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</si>
  <si>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</si>
  <si>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</si>
  <si>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</si>
  <si>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</si>
  <si>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</si>
  <si>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</si>
  <si>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</si>
  <si>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</si>
  <si>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</si>
  <si>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</si>
  <si>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</si>
  <si>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</si>
  <si>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</si>
  <si>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</si>
  <si>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</si>
  <si>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</si>
  <si>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</si>
  <si>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</si>
  <si>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</si>
  <si>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</si>
  <si>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</si>
  <si>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</si>
  <si>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</si>
  <si>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</si>
  <si>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</si>
  <si>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</si>
  <si>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</si>
  <si>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</si>
  <si>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</si>
  <si>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</si>
  <si>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</si>
  <si>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</si>
  <si>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</si>
  <si>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</si>
  <si>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</si>
  <si>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</si>
  <si>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</si>
  <si>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</si>
  <si>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</si>
  <si>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</si>
  <si>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</si>
  <si>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</si>
  <si>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</si>
  <si>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</si>
  <si>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</si>
  <si>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</si>
  <si>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</si>
  <si>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</si>
  <si>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</si>
  <si>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</si>
  <si>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</si>
  <si>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</si>
  <si>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</si>
  <si>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</si>
  <si>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</si>
  <si>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</si>
  <si>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</si>
  <si>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</si>
  <si>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</si>
  <si>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</si>
  <si>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</si>
  <si>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</si>
  <si>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</si>
  <si>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</si>
  <si>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</si>
  <si>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</si>
  <si>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</si>
  <si>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</si>
  <si>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</si>
  <si>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</si>
  <si>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</si>
  <si>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</si>
  <si>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</si>
  <si>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</si>
  <si>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</si>
  <si>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</si>
  <si>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</si>
  <si>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</si>
  <si>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(3452)23-03-73</t>
  </si>
  <si>
    <t>eias@rectmn.ru</t>
  </si>
  <si>
    <t>support.eias.ru</t>
  </si>
  <si>
    <t>Помазанов Александр Викторович</t>
  </si>
  <si>
    <t>+7 (967) 116-63-89</t>
  </si>
  <si>
    <t xml:space="preserve">kotel@eias.ru 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</si>
  <si>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</si>
  <si>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</si>
  <si>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</si>
  <si>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</si>
  <si>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</si>
  <si>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</si>
  <si>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</si>
  <si>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</si>
  <si>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</si>
  <si>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</si>
  <si>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</si>
  <si>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</si>
  <si>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</si>
  <si>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</si>
  <si>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</si>
  <si>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</si>
  <si>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</si>
  <si>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</si>
  <si>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</si>
  <si>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</si>
  <si>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</si>
  <si>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</si>
  <si>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</si>
  <si>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</si>
  <si>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</si>
  <si>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</si>
  <si>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</si>
  <si>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</si>
  <si>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</si>
  <si>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</si>
  <si>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</si>
  <si>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</si>
  <si>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</si>
  <si>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</si>
  <si>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</si>
  <si>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</si>
  <si>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</si>
  <si>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</si>
  <si>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</si>
  <si>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</si>
  <si>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</si>
  <si>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</si>
  <si>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</si>
  <si>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</si>
  <si>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</si>
  <si>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</si>
  <si>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</si>
  <si>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</si>
  <si>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</si>
  <si>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</si>
  <si>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</si>
  <si>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</si>
  <si>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</si>
  <si>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</si>
  <si>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</si>
  <si>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</si>
  <si>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</si>
  <si>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</si>
  <si>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</si>
  <si>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</si>
  <si>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</si>
  <si>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</si>
  <si>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</si>
  <si>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</si>
  <si>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</si>
  <si>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</si>
  <si>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</si>
  <si>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</si>
  <si>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</si>
  <si>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</si>
  <si>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</si>
  <si>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</si>
  <si>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</si>
  <si>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</si>
  <si>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</si>
  <si>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</si>
  <si>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</si>
  <si>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</si>
  <si>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</si>
  <si>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</si>
  <si>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</si>
  <si>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</si>
  <si>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</si>
  <si>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</si>
  <si>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</si>
  <si>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</si>
  <si>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</si>
  <si>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</si>
  <si>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</si>
  <si>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</si>
  <si>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</si>
  <si>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</si>
  <si>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</si>
  <si>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</si>
  <si>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</si>
  <si>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</si>
  <si>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</si>
  <si>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</si>
  <si>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</si>
  <si>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</si>
  <si>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</si>
  <si>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</si>
  <si>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</si>
  <si>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</si>
  <si>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</si>
  <si>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</si>
  <si>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</si>
  <si>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</si>
  <si>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</si>
  <si>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</si>
  <si>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</si>
  <si>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</si>
  <si>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</si>
  <si>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</si>
  <si>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</si>
  <si>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</si>
  <si>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</si>
  <si>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</si>
  <si>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</si>
  <si>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</si>
  <si>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</si>
  <si>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</si>
  <si>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</si>
  <si>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</si>
  <si>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</si>
  <si>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</si>
  <si>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</si>
  <si>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</si>
  <si>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</si>
  <si>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</si>
  <si>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</si>
  <si>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</si>
  <si>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</si>
  <si>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</si>
  <si>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</si>
  <si>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</si>
  <si>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</si>
  <si>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</si>
  <si>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</si>
  <si>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</si>
  <si>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</si>
  <si>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</si>
  <si>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</si>
  <si>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</si>
  <si>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</si>
  <si>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</si>
  <si>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</si>
  <si>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</si>
  <si>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</si>
  <si>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</si>
  <si>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</si>
  <si>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</si>
  <si>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</si>
  <si>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</si>
  <si>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</si>
  <si>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</si>
  <si>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</si>
  <si>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</si>
  <si>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</si>
  <si>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</si>
  <si>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</si>
  <si>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</si>
  <si>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</si>
  <si>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</si>
  <si>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</si>
  <si>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</si>
  <si>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</si>
  <si>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</si>
  <si>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</si>
  <si>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</si>
  <si>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</si>
  <si>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</si>
  <si>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</si>
  <si>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</si>
  <si>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</si>
  <si>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</si>
  <si>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</si>
  <si>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</si>
  <si>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</si>
  <si>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</si>
  <si>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</si>
  <si>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</si>
  <si>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</si>
  <si>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</si>
  <si>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</si>
  <si>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</si>
  <si>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</si>
  <si>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</si>
  <si>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</si>
  <si>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</si>
  <si>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</si>
  <si>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</si>
  <si>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</si>
  <si>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</si>
  <si>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</si>
  <si>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</si>
  <si>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</si>
  <si>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</si>
  <si>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</si>
  <si>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</si>
  <si>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</si>
  <si>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</si>
  <si>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</si>
  <si>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</si>
  <si>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</si>
  <si>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</si>
  <si>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</si>
  <si>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</si>
  <si>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</si>
  <si>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</si>
  <si>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</si>
  <si>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</si>
  <si>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</si>
  <si>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</si>
  <si>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</si>
  <si>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</si>
  <si>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</si>
  <si>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</si>
  <si>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</si>
  <si>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</si>
  <si>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</si>
  <si>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</si>
  <si>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</si>
  <si>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</si>
  <si>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</si>
  <si>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</si>
  <si>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</si>
  <si>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</si>
  <si>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</si>
  <si>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</si>
  <si>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</si>
  <si>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</si>
  <si>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</si>
  <si>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</si>
  <si>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</si>
  <si>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</si>
  <si>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</si>
  <si>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</si>
  <si>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</si>
  <si>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</si>
  <si>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</si>
  <si>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</si>
  <si>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</si>
  <si>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</si>
  <si>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</si>
  <si>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</si>
  <si>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</si>
  <si>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</si>
  <si>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</si>
  <si>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</si>
  <si>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</si>
  <si>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</si>
  <si>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</si>
  <si>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</si>
  <si>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</si>
  <si>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</si>
  <si>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</si>
  <si>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</si>
  <si>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</si>
  <si>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</si>
  <si>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</si>
  <si>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</si>
  <si>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</si>
  <si>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</si>
  <si>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</si>
  <si>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</si>
  <si>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</si>
  <si>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</si>
  <si>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</si>
  <si>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</si>
  <si>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</si>
  <si>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</si>
  <si>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</si>
  <si>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</si>
  <si>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</si>
  <si>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</si>
  <si>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</si>
  <si>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</si>
  <si>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</si>
  <si>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</si>
  <si>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</si>
  <si>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</si>
  <si>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</si>
  <si>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</si>
  <si>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</si>
  <si>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</si>
  <si>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</si>
  <si>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</si>
  <si>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</si>
  <si>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</si>
  <si>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</si>
  <si>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</si>
  <si>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</si>
  <si>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</si>
  <si>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</si>
  <si>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</si>
  <si>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</si>
  <si>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</si>
  <si>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</si>
  <si>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</si>
  <si>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</si>
  <si>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</si>
  <si>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</si>
  <si>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</si>
  <si>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</si>
  <si>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</si>
  <si>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</si>
  <si>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</si>
  <si>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</si>
  <si>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</si>
  <si>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</si>
  <si>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</si>
  <si>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</si>
  <si>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</si>
  <si>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</si>
  <si>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</si>
  <si>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</si>
  <si>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</si>
  <si>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</si>
  <si>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</si>
  <si>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</si>
  <si>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</si>
  <si>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</si>
  <si>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</si>
  <si>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</si>
  <si>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</si>
  <si>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</si>
  <si>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</si>
  <si>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</si>
  <si>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</si>
  <si>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</si>
  <si>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</si>
  <si>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</si>
  <si>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</si>
  <si>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</si>
  <si>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</si>
  <si>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</si>
  <si>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</si>
  <si>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</si>
  <si>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</si>
  <si>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</si>
  <si>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</si>
  <si>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</si>
  <si>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</si>
  <si>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</si>
  <si>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</si>
  <si>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</si>
  <si>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</si>
  <si>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</si>
  <si>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</si>
  <si>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</si>
  <si>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</si>
  <si>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</si>
  <si>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</si>
  <si>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</si>
  <si>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</si>
  <si>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</si>
  <si>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</si>
  <si>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</si>
  <si>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</si>
  <si>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</si>
  <si>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</si>
  <si>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</si>
  <si>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</si>
  <si>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</si>
  <si>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</si>
  <si>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</si>
  <si>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</si>
  <si>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</si>
  <si>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</si>
  <si>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</si>
  <si>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</si>
  <si>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</si>
  <si>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</si>
  <si>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</si>
  <si>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</si>
  <si>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</si>
  <si>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</si>
  <si>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</si>
  <si>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</si>
  <si>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</si>
  <si>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</si>
  <si>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</si>
  <si>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</si>
  <si>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</si>
  <si>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</si>
  <si>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</si>
  <si>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</si>
  <si>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</si>
  <si>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</si>
  <si>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</si>
  <si>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</si>
  <si>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</si>
  <si>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</si>
  <si>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</si>
  <si>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</si>
  <si>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</si>
  <si>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</si>
  <si>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</si>
  <si>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</si>
  <si>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</si>
  <si>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</si>
  <si>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</si>
  <si>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</si>
  <si>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</si>
  <si>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</si>
  <si>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</si>
  <si>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</si>
  <si>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</si>
  <si>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</si>
  <si>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</si>
  <si>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</si>
  <si>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</si>
  <si>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</si>
  <si>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</si>
  <si>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</si>
  <si>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</si>
  <si>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</si>
  <si>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</si>
  <si>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</si>
  <si>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</si>
  <si>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</si>
  <si>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</si>
  <si>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</si>
  <si>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</si>
  <si>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</si>
  <si>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</si>
  <si>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</si>
  <si>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</si>
  <si>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</si>
  <si>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</si>
  <si>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</si>
  <si>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</si>
  <si>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</si>
  <si>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</si>
  <si>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</si>
  <si>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</si>
  <si>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</si>
  <si>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</si>
  <si>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</si>
  <si>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</si>
  <si>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</si>
  <si>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</si>
  <si>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</si>
  <si>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</si>
  <si>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</si>
  <si>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</si>
  <si>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</si>
  <si>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</si>
  <si>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</si>
  <si>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</si>
  <si>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</si>
  <si>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</si>
  <si>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</si>
  <si>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</si>
  <si>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</si>
  <si>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</si>
  <si>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</si>
  <si>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</si>
  <si>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</si>
  <si>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</si>
  <si>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</si>
  <si>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</si>
  <si>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</si>
  <si>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</si>
  <si>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</si>
  <si>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</si>
  <si>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</si>
  <si>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</si>
  <si>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</si>
  <si>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</si>
  <si>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</si>
  <si>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</si>
  <si>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</si>
  <si>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</si>
  <si>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</si>
  <si>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</si>
  <si>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</si>
  <si>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</si>
  <si>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</si>
  <si>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</si>
  <si>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</si>
  <si>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</si>
  <si>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</si>
  <si>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</si>
  <si>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</si>
  <si>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</si>
  <si>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</si>
  <si>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</si>
  <si>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</si>
  <si>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</si>
  <si>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</si>
  <si>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</si>
  <si>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</si>
  <si>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</si>
  <si>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16.06.2014 10:59:19</t>
  </si>
  <si>
    <t>625048 город Тюмень улица Барабинская д. 1</t>
  </si>
  <si>
    <t>625048 город Тюмень улица Новгородская д. 10</t>
  </si>
  <si>
    <t>Княжев Алексей Александрович</t>
  </si>
  <si>
    <t>8 (3452) 79-24-26</t>
  </si>
  <si>
    <t>Иванова Наталья Владимировна</t>
  </si>
  <si>
    <t>8 (3452) 49-49-30</t>
  </si>
  <si>
    <t>Фуртаева Наталья Владимировна</t>
  </si>
  <si>
    <t>Начальник ФЭС</t>
  </si>
  <si>
    <t>8 (3452) 79-24-30</t>
  </si>
  <si>
    <t>Furtaevanv@aistmn.ru</t>
  </si>
  <si>
    <t>Удалить</t>
  </si>
  <si>
    <t>1.2.1</t>
  </si>
  <si>
    <t>1.2.2</t>
  </si>
  <si>
    <t>1.3.1</t>
  </si>
  <si>
    <t>ОАО "Фортум" - ТЭЦ 1</t>
  </si>
  <si>
    <t>3.1.1</t>
  </si>
  <si>
    <t>3.2.1</t>
  </si>
  <si>
    <t>3.2.2</t>
  </si>
  <si>
    <t>1.1.1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</si>
</sst>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2" fillId="0" borderId="0">
      <alignment/>
      <protection locked="0"/>
    </xf>
    <xf numFmtId="174" fontId="42" fillId="0" borderId="0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5" fontId="42" fillId="0" borderId="0">
      <alignment/>
      <protection locked="0"/>
    </xf>
    <xf numFmtId="172" fontId="42" fillId="0" borderId="1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67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69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76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18" fillId="17" borderId="0" xfId="0" applyNumberFormat="1" applyFont="1" applyFill="1" applyAlignment="1" applyProtection="1">
      <alignment/>
      <protection/>
    </xf>
    <xf numFmtId="180" fontId="18" fillId="4" borderId="44" xfId="243" applyNumberFormat="1" applyFont="1" applyFill="1" applyBorder="1" applyAlignment="1" applyProtection="1">
      <alignment horizontal="right" vertical="center"/>
      <protection/>
    </xf>
    <xf numFmtId="180" fontId="18" fillId="4" borderId="32" xfId="243" applyNumberFormat="1" applyFont="1" applyFill="1" applyBorder="1" applyAlignment="1" applyProtection="1">
      <alignment horizontal="right" vertical="center"/>
      <protection/>
    </xf>
    <xf numFmtId="180" fontId="18" fillId="4" borderId="31" xfId="243" applyNumberFormat="1" applyFont="1" applyFill="1" applyBorder="1" applyAlignment="1" applyProtection="1">
      <alignment horizontal="right" vertical="center"/>
      <protection/>
    </xf>
    <xf numFmtId="180" fontId="18" fillId="4" borderId="36" xfId="243" applyNumberFormat="1" applyFont="1" applyFill="1" applyBorder="1" applyAlignment="1" applyProtection="1">
      <alignment horizontal="right" vertical="center"/>
      <protection/>
    </xf>
    <xf numFmtId="180" fontId="18" fillId="22" borderId="13" xfId="244" applyNumberFormat="1" applyFont="1" applyFill="1" applyBorder="1" applyAlignment="1" applyProtection="1">
      <alignment vertical="center"/>
      <protection locked="0"/>
    </xf>
    <xf numFmtId="180" fontId="18" fillId="22" borderId="27" xfId="244" applyNumberFormat="1" applyFont="1" applyFill="1" applyBorder="1" applyAlignment="1" applyProtection="1">
      <alignment vertical="center"/>
      <protection locked="0"/>
    </xf>
    <xf numFmtId="180" fontId="18" fillId="4" borderId="27" xfId="243" applyNumberFormat="1" applyFont="1" applyFill="1" applyBorder="1" applyAlignment="1" applyProtection="1">
      <alignment horizontal="right" vertical="center"/>
      <protection/>
    </xf>
    <xf numFmtId="180" fontId="18" fillId="4" borderId="13" xfId="243" applyNumberFormat="1" applyFont="1" applyFill="1" applyBorder="1" applyAlignment="1" applyProtection="1">
      <alignment horizontal="right" vertical="center"/>
      <protection/>
    </xf>
    <xf numFmtId="180" fontId="18" fillId="22" borderId="61" xfId="244" applyNumberFormat="1" applyFont="1" applyFill="1" applyBorder="1" applyAlignment="1" applyProtection="1">
      <alignment vertical="center"/>
      <protection locked="0"/>
    </xf>
    <xf numFmtId="180" fontId="18" fillId="4" borderId="45" xfId="243" applyNumberFormat="1" applyFont="1" applyFill="1" applyBorder="1" applyAlignment="1" applyProtection="1">
      <alignment horizontal="right" vertical="center"/>
      <protection/>
    </xf>
    <xf numFmtId="180" fontId="18" fillId="4" borderId="24" xfId="243" applyNumberFormat="1" applyFont="1" applyFill="1" applyBorder="1" applyAlignment="1" applyProtection="1">
      <alignment horizontal="right" vertical="center"/>
      <protection/>
    </xf>
    <xf numFmtId="180" fontId="18" fillId="4" borderId="28" xfId="243" applyNumberFormat="1" applyFont="1" applyFill="1" applyBorder="1" applyAlignment="1" applyProtection="1">
      <alignment horizontal="right" vertical="center"/>
      <protection/>
    </xf>
    <xf numFmtId="180" fontId="18" fillId="4" borderId="19" xfId="243" applyNumberFormat="1" applyFont="1" applyFill="1" applyBorder="1" applyAlignment="1" applyProtection="1">
      <alignment horizontal="right" vertical="center"/>
      <protection/>
    </xf>
    <xf numFmtId="180" fontId="18" fillId="4" borderId="43" xfId="243" applyNumberFormat="1" applyFont="1" applyFill="1" applyBorder="1" applyAlignment="1" applyProtection="1">
      <alignment horizontal="right" vertical="center"/>
      <protection/>
    </xf>
    <xf numFmtId="180" fontId="18" fillId="4" borderId="61" xfId="243" applyNumberFormat="1" applyFont="1" applyFill="1" applyBorder="1" applyAlignment="1" applyProtection="1">
      <alignment horizontal="right" vertical="center"/>
      <protection/>
    </xf>
    <xf numFmtId="180" fontId="18" fillId="4" borderId="48" xfId="243" applyNumberFormat="1" applyFont="1" applyFill="1" applyBorder="1" applyAlignment="1" applyProtection="1">
      <alignment horizontal="right" vertical="center"/>
      <protection/>
    </xf>
    <xf numFmtId="180" fontId="18" fillId="4" borderId="62" xfId="243" applyNumberFormat="1" applyFont="1" applyFill="1" applyBorder="1" applyAlignment="1" applyProtection="1">
      <alignment horizontal="right" vertical="center"/>
      <protection/>
    </xf>
    <xf numFmtId="180" fontId="18" fillId="4" borderId="63" xfId="243" applyNumberFormat="1" applyFont="1" applyFill="1" applyBorder="1" applyAlignment="1" applyProtection="1">
      <alignment horizontal="right" vertical="center"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18" fillId="24" borderId="64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0" fontId="18" fillId="24" borderId="66" xfId="24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22" fillId="4" borderId="68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8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8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6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7" t="e">
        <f>"Версия "&amp;GetVersion()</f>
        <v>#NAME?</v>
      </c>
      <c r="P2" s="237"/>
      <c r="Q2" s="238"/>
    </row>
    <row r="3" spans="2:17" s="22" customFormat="1" ht="30.75" customHeight="1">
      <c r="B3" s="23"/>
      <c r="C3" s="242" t="s">
        <v>35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120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0" t="s">
        <v>258</v>
      </c>
      <c r="F26" s="241"/>
      <c r="G26" s="241"/>
      <c r="H26" s="241"/>
      <c r="I26" s="241"/>
      <c r="J26" s="241"/>
      <c r="K26" s="241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0" t="s">
        <v>259</v>
      </c>
      <c r="F27" s="241"/>
      <c r="G27" s="241"/>
      <c r="H27" s="241"/>
      <c r="I27" s="241"/>
      <c r="J27" s="241"/>
      <c r="K27" s="241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7" t="s">
        <v>260</v>
      </c>
      <c r="F28" s="241"/>
      <c r="G28" s="241"/>
      <c r="H28" s="241"/>
      <c r="I28" s="241"/>
      <c r="J28" s="241"/>
      <c r="K28" s="241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8" t="s">
        <v>261</v>
      </c>
      <c r="F29" s="249"/>
      <c r="G29" s="249"/>
      <c r="H29" s="249"/>
      <c r="I29" s="249"/>
      <c r="J29" s="249"/>
      <c r="K29" s="240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9" t="s">
        <v>125</v>
      </c>
      <c r="F30" s="249"/>
      <c r="G30" s="249"/>
      <c r="H30" s="249"/>
      <c r="I30" s="249"/>
      <c r="J30" s="249"/>
      <c r="K30" s="240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126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0" t="s">
        <v>262</v>
      </c>
      <c r="F33" s="246"/>
      <c r="G33" s="246"/>
      <c r="H33" s="246"/>
      <c r="I33" s="246"/>
      <c r="J33" s="246"/>
      <c r="K33" s="246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50" t="s">
        <v>263</v>
      </c>
      <c r="F34" s="246"/>
      <c r="G34" s="246"/>
      <c r="H34" s="246"/>
      <c r="I34" s="246"/>
      <c r="J34" s="246"/>
      <c r="K34" s="246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51" t="s">
        <v>264</v>
      </c>
      <c r="F35" s="252"/>
      <c r="G35" s="252"/>
      <c r="H35" s="252"/>
      <c r="I35" s="252"/>
      <c r="J35" s="252"/>
      <c r="K35" s="25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8"/>
      <c r="F36" s="249"/>
      <c r="G36" s="249"/>
      <c r="H36" s="249"/>
      <c r="I36" s="249"/>
      <c r="J36" s="249"/>
      <c r="K36" s="240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9"/>
      <c r="F37" s="249"/>
      <c r="G37" s="249"/>
      <c r="H37" s="249"/>
      <c r="I37" s="249"/>
      <c r="J37" s="249"/>
      <c r="K37" s="249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3" t="s">
        <v>199</v>
      </c>
      <c r="B2" s="283"/>
    </row>
    <row r="3" spans="1:11" s="172" customFormat="1" ht="15" customHeight="1">
      <c r="A3" s="147"/>
      <c r="B3" s="129"/>
      <c r="C3" s="151"/>
      <c r="D3" s="111"/>
      <c r="E3" s="153"/>
      <c r="F3" s="219">
        <f>SUM(G3:J3)</f>
        <v>0</v>
      </c>
      <c r="G3" s="220"/>
      <c r="H3" s="220"/>
      <c r="I3" s="220"/>
      <c r="J3" s="221"/>
      <c r="K3" s="149"/>
    </row>
    <row r="5" spans="1:2" ht="11.25">
      <c r="A5" s="283" t="s">
        <v>198</v>
      </c>
      <c r="B5" s="283"/>
    </row>
    <row r="6" spans="1:11" s="172" customFormat="1" ht="15" customHeight="1">
      <c r="A6" s="147"/>
      <c r="B6" s="129"/>
      <c r="C6" s="151"/>
      <c r="D6" s="111"/>
      <c r="E6" s="153"/>
      <c r="F6" s="219">
        <f>SUM(G6:J6)</f>
        <v>0</v>
      </c>
      <c r="G6" s="220"/>
      <c r="H6" s="220"/>
      <c r="I6" s="220"/>
      <c r="J6" s="221"/>
      <c r="K6" s="149"/>
    </row>
    <row r="8" spans="1:2" ht="11.25">
      <c r="A8" s="283" t="s">
        <v>200</v>
      </c>
      <c r="B8" s="283"/>
    </row>
    <row r="9" spans="1:11" s="172" customFormat="1" ht="15" customHeight="1">
      <c r="A9" s="147"/>
      <c r="B9" s="129"/>
      <c r="C9" s="151"/>
      <c r="D9" s="111"/>
      <c r="E9" s="153"/>
      <c r="F9" s="219">
        <f>SUM(G9:J9)</f>
        <v>0</v>
      </c>
      <c r="G9" s="220"/>
      <c r="H9" s="220"/>
      <c r="I9" s="220"/>
      <c r="J9" s="221"/>
      <c r="K9" s="149"/>
    </row>
    <row r="11" spans="1:2" ht="11.25">
      <c r="A11" s="282" t="s">
        <v>236</v>
      </c>
      <c r="B11" s="283"/>
    </row>
    <row r="12" spans="1:11" s="172" customFormat="1" ht="15" customHeight="1">
      <c r="A12" s="147"/>
      <c r="B12" s="129"/>
      <c r="C12" s="151"/>
      <c r="D12" s="111"/>
      <c r="E12" s="153"/>
      <c r="F12" s="219">
        <f>SUM(G12:J12)</f>
        <v>0</v>
      </c>
      <c r="G12" s="220"/>
      <c r="H12" s="220"/>
      <c r="I12" s="220"/>
      <c r="J12" s="221"/>
      <c r="K12" s="149"/>
    </row>
    <row r="15" spans="1:2" ht="11.25">
      <c r="A15" s="283" t="s">
        <v>242</v>
      </c>
      <c r="B15" s="283"/>
    </row>
    <row r="16" spans="1:11" s="172" customFormat="1" ht="15" customHeight="1">
      <c r="A16" s="147"/>
      <c r="B16" s="129"/>
      <c r="C16" s="151"/>
      <c r="D16" s="111"/>
      <c r="E16" s="207"/>
      <c r="F16" s="219">
        <f>SUM(G16:J16)</f>
        <v>0</v>
      </c>
      <c r="G16" s="220"/>
      <c r="H16" s="220"/>
      <c r="I16" s="220"/>
      <c r="J16" s="221"/>
      <c r="K16" s="149"/>
    </row>
    <row r="18" spans="1:2" ht="11.25">
      <c r="A18" s="283" t="s">
        <v>243</v>
      </c>
      <c r="B18" s="283"/>
    </row>
    <row r="19" spans="1:11" s="172" customFormat="1" ht="15" customHeight="1">
      <c r="A19" s="147"/>
      <c r="B19" s="129"/>
      <c r="C19" s="151"/>
      <c r="D19" s="111"/>
      <c r="E19" s="207"/>
      <c r="F19" s="219">
        <f>SUM(G19:J19)</f>
        <v>0</v>
      </c>
      <c r="G19" s="220"/>
      <c r="H19" s="220"/>
      <c r="I19" s="220"/>
      <c r="J19" s="221"/>
      <c r="K19" s="149"/>
    </row>
    <row r="21" spans="1:2" ht="11.25">
      <c r="A21" s="283" t="s">
        <v>244</v>
      </c>
      <c r="B21" s="283"/>
    </row>
    <row r="22" spans="1:11" s="172" customFormat="1" ht="15" customHeight="1">
      <c r="A22" s="147"/>
      <c r="B22" s="129"/>
      <c r="C22" s="151"/>
      <c r="D22" s="111"/>
      <c r="E22" s="207"/>
      <c r="F22" s="219">
        <f>SUM(G22:J22)</f>
        <v>0</v>
      </c>
      <c r="G22" s="220"/>
      <c r="H22" s="220"/>
      <c r="I22" s="220"/>
      <c r="J22" s="221"/>
      <c r="K22" s="149"/>
    </row>
    <row r="24" spans="1:2" ht="11.25">
      <c r="A24" s="282" t="s">
        <v>245</v>
      </c>
      <c r="B24" s="283"/>
    </row>
    <row r="25" spans="1:11" s="172" customFormat="1" ht="15" customHeight="1">
      <c r="A25" s="147"/>
      <c r="B25" s="129"/>
      <c r="C25" s="151"/>
      <c r="D25" s="111"/>
      <c r="E25" s="207"/>
      <c r="F25" s="219">
        <f>SUM(G25:J25)</f>
        <v>0</v>
      </c>
      <c r="G25" s="220"/>
      <c r="H25" s="220"/>
      <c r="I25" s="220"/>
      <c r="J25" s="221"/>
      <c r="K25" s="149"/>
    </row>
  </sheetData>
  <sheetProtection formatColumns="0" formatRows="0"/>
  <mergeCells count="8">
    <mergeCell ref="A24:B24"/>
    <mergeCell ref="A11:B11"/>
    <mergeCell ref="A15:B15"/>
    <mergeCell ref="A18:B18"/>
    <mergeCell ref="A2:B2"/>
    <mergeCell ref="A5:B5"/>
    <mergeCell ref="A8:B8"/>
    <mergeCell ref="A21:B21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tabSelected="1" workbookViewId="0" topLeftCell="C14">
      <selection activeCell="O11" sqref="O11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2014</v>
      </c>
    </row>
    <row r="3" spans="1:14" ht="15" customHeight="1">
      <c r="A3" s="48"/>
      <c r="D3" s="51"/>
      <c r="E3" s="52"/>
      <c r="F3" s="53"/>
      <c r="G3" s="262" t="e">
        <f>version</f>
        <v>#NAME?</v>
      </c>
      <c r="H3" s="263"/>
      <c r="M3" s="50" t="s">
        <v>127</v>
      </c>
      <c r="N3" s="1">
        <f>N2-1</f>
        <v>2013</v>
      </c>
    </row>
    <row r="4" spans="4:14" ht="30" customHeight="1">
      <c r="D4" s="55"/>
      <c r="E4" s="264" t="s">
        <v>188</v>
      </c>
      <c r="F4" s="265"/>
      <c r="G4" s="266"/>
      <c r="H4" s="56"/>
      <c r="M4" s="50" t="s">
        <v>128</v>
      </c>
      <c r="N4" s="1">
        <f>N2-2</f>
        <v>2012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9" t="s">
        <v>110</v>
      </c>
      <c r="G6" s="270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2014</v>
      </c>
      <c r="G8" s="60" t="s">
        <v>8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1" t="s">
        <v>498</v>
      </c>
      <c r="G10" s="272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499</v>
      </c>
      <c r="G12" s="253" t="s">
        <v>760</v>
      </c>
      <c r="H12" s="56"/>
    </row>
    <row r="13" spans="1:8" ht="24" customHeight="1" thickBot="1">
      <c r="A13" s="2"/>
      <c r="D13" s="55"/>
      <c r="E13" s="8" t="s">
        <v>21</v>
      </c>
      <c r="F13" s="78" t="s">
        <v>348</v>
      </c>
      <c r="G13" s="253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5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6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7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7" t="s">
        <v>22</v>
      </c>
      <c r="F19" s="268"/>
      <c r="G19" s="40" t="s">
        <v>761</v>
      </c>
      <c r="H19" s="56"/>
    </row>
    <row r="20" spans="1:8" ht="30" customHeight="1">
      <c r="A20" s="62"/>
      <c r="D20" s="55"/>
      <c r="E20" s="260" t="s">
        <v>23</v>
      </c>
      <c r="F20" s="261"/>
      <c r="G20" s="41" t="s">
        <v>762</v>
      </c>
      <c r="H20" s="56"/>
    </row>
    <row r="21" spans="1:8" ht="21" customHeight="1">
      <c r="A21" s="62"/>
      <c r="D21" s="55"/>
      <c r="E21" s="254" t="s">
        <v>24</v>
      </c>
      <c r="F21" s="63" t="s">
        <v>25</v>
      </c>
      <c r="G21" s="41" t="s">
        <v>763</v>
      </c>
      <c r="H21" s="56"/>
    </row>
    <row r="22" spans="1:8" ht="21" customHeight="1">
      <c r="A22" s="62"/>
      <c r="D22" s="55"/>
      <c r="E22" s="254"/>
      <c r="F22" s="63" t="s">
        <v>26</v>
      </c>
      <c r="G22" s="41" t="s">
        <v>764</v>
      </c>
      <c r="H22" s="56"/>
    </row>
    <row r="23" spans="1:8" ht="21" customHeight="1">
      <c r="A23" s="62"/>
      <c r="D23" s="55"/>
      <c r="E23" s="254" t="s">
        <v>27</v>
      </c>
      <c r="F23" s="63" t="s">
        <v>25</v>
      </c>
      <c r="G23" s="41" t="s">
        <v>765</v>
      </c>
      <c r="H23" s="56"/>
    </row>
    <row r="24" spans="1:8" ht="21" customHeight="1">
      <c r="A24" s="62"/>
      <c r="D24" s="55"/>
      <c r="E24" s="254"/>
      <c r="F24" s="63" t="s">
        <v>26</v>
      </c>
      <c r="G24" s="41" t="s">
        <v>766</v>
      </c>
      <c r="H24" s="56"/>
    </row>
    <row r="25" spans="1:8" ht="21" customHeight="1">
      <c r="A25" s="62"/>
      <c r="B25" s="9"/>
      <c r="D25" s="10"/>
      <c r="E25" s="258" t="s">
        <v>28</v>
      </c>
      <c r="F25" s="11" t="s">
        <v>25</v>
      </c>
      <c r="G25" s="42" t="s">
        <v>767</v>
      </c>
      <c r="H25" s="12"/>
    </row>
    <row r="26" spans="1:8" ht="21" customHeight="1">
      <c r="A26" s="62"/>
      <c r="B26" s="9"/>
      <c r="D26" s="10"/>
      <c r="E26" s="258"/>
      <c r="F26" s="11" t="s">
        <v>29</v>
      </c>
      <c r="G26" s="42" t="s">
        <v>768</v>
      </c>
      <c r="H26" s="12"/>
    </row>
    <row r="27" spans="1:8" ht="21" customHeight="1">
      <c r="A27" s="62"/>
      <c r="B27" s="9"/>
      <c r="D27" s="10"/>
      <c r="E27" s="258"/>
      <c r="F27" s="11" t="s">
        <v>26</v>
      </c>
      <c r="G27" s="42" t="s">
        <v>769</v>
      </c>
      <c r="H27" s="12"/>
    </row>
    <row r="28" spans="1:8" ht="21" customHeight="1" thickBot="1">
      <c r="A28" s="62"/>
      <c r="B28" s="9"/>
      <c r="D28" s="10"/>
      <c r="E28" s="259"/>
      <c r="F28" s="39" t="s">
        <v>30</v>
      </c>
      <c r="G28" s="43" t="s">
        <v>770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48"/>
  <sheetViews>
    <sheetView showGridLines="0" zoomScale="75" zoomScaleNormal="75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163" sqref="I162:I163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Июнь 2014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3" t="s">
        <v>203</v>
      </c>
      <c r="E17" s="274"/>
      <c r="F17" s="274"/>
      <c r="G17" s="274"/>
      <c r="H17" s="274"/>
      <c r="I17" s="274"/>
      <c r="J17" s="275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6">
        <f>SUM(G18:J18)</f>
        <v>6119.914</v>
      </c>
      <c r="G18" s="217">
        <f>SUM(G19,G20,G25,G29)</f>
        <v>5290.365</v>
      </c>
      <c r="H18" s="217">
        <f>SUM(H19,H20,H25,H29)</f>
        <v>0</v>
      </c>
      <c r="I18" s="217">
        <f>SUM(I19,I20,I25,I29)</f>
        <v>829.549</v>
      </c>
      <c r="J18" s="218">
        <f>SUM(J19,J20,J25,J29)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19">
        <f>SUM(G19:J19)</f>
        <v>0</v>
      </c>
      <c r="G19" s="220"/>
      <c r="H19" s="220"/>
      <c r="I19" s="220"/>
      <c r="J19" s="221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19">
        <f>SUM(G20:J20)</f>
        <v>5424.78</v>
      </c>
      <c r="G20" s="219">
        <f>SUM(G21:G24)</f>
        <v>5290.365</v>
      </c>
      <c r="H20" s="219">
        <f>SUM(H21:H24)</f>
        <v>0</v>
      </c>
      <c r="I20" s="219">
        <f>SUM(I21:I24)</f>
        <v>134.41500000000002</v>
      </c>
      <c r="J20" s="222">
        <f>SUM(J21:J24)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34" t="s">
        <v>771</v>
      </c>
      <c r="D22" s="111" t="s">
        <v>772</v>
      </c>
      <c r="E22" s="153" t="s">
        <v>402</v>
      </c>
      <c r="F22" s="219">
        <f>SUM(G22:J22)</f>
        <v>64.479</v>
      </c>
      <c r="G22" s="220"/>
      <c r="H22" s="220"/>
      <c r="I22" s="220">
        <v>64.479</v>
      </c>
      <c r="J22" s="221"/>
      <c r="K22" s="149"/>
    </row>
    <row r="23" spans="1:11" s="172" customFormat="1" ht="15" customHeight="1">
      <c r="A23" s="147"/>
      <c r="B23" s="129"/>
      <c r="C23" s="234" t="s">
        <v>771</v>
      </c>
      <c r="D23" s="111" t="s">
        <v>773</v>
      </c>
      <c r="E23" s="153" t="s">
        <v>471</v>
      </c>
      <c r="F23" s="219">
        <f>SUM(G23:J23)</f>
        <v>5360.3009999999995</v>
      </c>
      <c r="G23" s="220">
        <v>5290.365</v>
      </c>
      <c r="H23" s="220"/>
      <c r="I23" s="220">
        <v>69.936</v>
      </c>
      <c r="J23" s="221"/>
      <c r="K23" s="149"/>
    </row>
    <row r="24" spans="1:11" s="172" customFormat="1" ht="15" customHeight="1">
      <c r="A24" s="147"/>
      <c r="B24" s="129"/>
      <c r="C24" s="148"/>
      <c r="D24" s="156"/>
      <c r="E24" s="146" t="s">
        <v>196</v>
      </c>
      <c r="F24" s="152"/>
      <c r="G24" s="152"/>
      <c r="H24" s="152"/>
      <c r="I24" s="152"/>
      <c r="J24" s="157"/>
      <c r="K24" s="149"/>
    </row>
    <row r="25" spans="1:11" ht="24" customHeight="1">
      <c r="A25" s="127"/>
      <c r="B25" s="128"/>
      <c r="C25" s="103"/>
      <c r="D25" s="111" t="s">
        <v>168</v>
      </c>
      <c r="E25" s="94" t="s">
        <v>146</v>
      </c>
      <c r="F25" s="219">
        <f>SUM(G25:J25)</f>
        <v>695.134</v>
      </c>
      <c r="G25" s="219">
        <f>SUM(G26:G28)</f>
        <v>0</v>
      </c>
      <c r="H25" s="219">
        <f>SUM(H26:H28)</f>
        <v>0</v>
      </c>
      <c r="I25" s="219">
        <f>SUM(I26:I28)</f>
        <v>695.134</v>
      </c>
      <c r="J25" s="222">
        <f>SUM(J26:J28)</f>
        <v>0</v>
      </c>
      <c r="K25" s="104"/>
    </row>
    <row r="26" spans="1:11" s="172" customFormat="1" ht="15" customHeight="1" hidden="1">
      <c r="A26" s="147"/>
      <c r="B26" s="129"/>
      <c r="C26" s="148"/>
      <c r="D26" s="154" t="s">
        <v>190</v>
      </c>
      <c r="E26" s="150"/>
      <c r="F26" s="150"/>
      <c r="G26" s="150"/>
      <c r="H26" s="150"/>
      <c r="I26" s="150"/>
      <c r="J26" s="155"/>
      <c r="K26" s="149"/>
    </row>
    <row r="27" spans="1:11" s="172" customFormat="1" ht="15" customHeight="1">
      <c r="A27" s="147"/>
      <c r="B27" s="129"/>
      <c r="C27" s="234" t="s">
        <v>771</v>
      </c>
      <c r="D27" s="111" t="s">
        <v>774</v>
      </c>
      <c r="E27" s="153" t="s">
        <v>775</v>
      </c>
      <c r="F27" s="219">
        <f>SUM(G27:J27)</f>
        <v>695.134</v>
      </c>
      <c r="G27" s="220"/>
      <c r="H27" s="220"/>
      <c r="I27" s="220">
        <v>695.134</v>
      </c>
      <c r="J27" s="221"/>
      <c r="K27" s="149"/>
    </row>
    <row r="28" spans="1:11" s="172" customFormat="1" ht="15" customHeight="1">
      <c r="A28" s="147"/>
      <c r="B28" s="129"/>
      <c r="C28" s="148"/>
      <c r="D28" s="156"/>
      <c r="E28" s="146" t="s">
        <v>195</v>
      </c>
      <c r="F28" s="152"/>
      <c r="G28" s="152"/>
      <c r="H28" s="152"/>
      <c r="I28" s="152"/>
      <c r="J28" s="157"/>
      <c r="K28" s="149"/>
    </row>
    <row r="29" spans="1:11" ht="24" customHeight="1">
      <c r="A29" s="127"/>
      <c r="B29" s="128"/>
      <c r="C29" s="103"/>
      <c r="D29" s="111" t="s">
        <v>249</v>
      </c>
      <c r="E29" s="94" t="s">
        <v>250</v>
      </c>
      <c r="F29" s="219">
        <f>SUM(G29:J29)</f>
        <v>0</v>
      </c>
      <c r="G29" s="220"/>
      <c r="H29" s="220"/>
      <c r="I29" s="220"/>
      <c r="J29" s="221"/>
      <c r="K29" s="104"/>
    </row>
    <row r="30" spans="1:11" ht="30" customHeight="1">
      <c r="A30" s="127"/>
      <c r="B30" s="128"/>
      <c r="C30" s="103"/>
      <c r="D30" s="111" t="s">
        <v>137</v>
      </c>
      <c r="E30" s="95" t="s">
        <v>147</v>
      </c>
      <c r="F30" s="219">
        <f>SUM(H30:J30)</f>
        <v>860.6949999999999</v>
      </c>
      <c r="G30" s="132"/>
      <c r="H30" s="223">
        <f>H31</f>
        <v>0</v>
      </c>
      <c r="I30" s="223">
        <f>I31+I32</f>
        <v>590.192</v>
      </c>
      <c r="J30" s="222">
        <f>J31+J32+J33</f>
        <v>270.503</v>
      </c>
      <c r="K30" s="104"/>
    </row>
    <row r="31" spans="1:11" ht="24" customHeight="1">
      <c r="A31" s="127"/>
      <c r="B31" s="128"/>
      <c r="C31" s="103"/>
      <c r="D31" s="111" t="s">
        <v>169</v>
      </c>
      <c r="E31" s="94" t="s">
        <v>0</v>
      </c>
      <c r="F31" s="219">
        <f>SUM(H31:J31)</f>
        <v>590.192</v>
      </c>
      <c r="G31" s="132"/>
      <c r="H31" s="220"/>
      <c r="I31" s="220">
        <v>590.192</v>
      </c>
      <c r="J31" s="221"/>
      <c r="K31" s="104"/>
    </row>
    <row r="32" spans="1:11" ht="24" customHeight="1">
      <c r="A32" s="127"/>
      <c r="B32" s="128"/>
      <c r="C32" s="103"/>
      <c r="D32" s="111" t="s">
        <v>170</v>
      </c>
      <c r="E32" s="94" t="s">
        <v>164</v>
      </c>
      <c r="F32" s="219">
        <f>SUM(I32:J32)</f>
        <v>0</v>
      </c>
      <c r="G32" s="132"/>
      <c r="H32" s="132"/>
      <c r="I32" s="220"/>
      <c r="J32" s="221"/>
      <c r="K32" s="104"/>
    </row>
    <row r="33" spans="1:11" ht="24" customHeight="1">
      <c r="A33" s="127"/>
      <c r="B33" s="128"/>
      <c r="C33" s="103"/>
      <c r="D33" s="111" t="s">
        <v>171</v>
      </c>
      <c r="E33" s="94" t="s">
        <v>165</v>
      </c>
      <c r="F33" s="219">
        <f>SUM(J33)</f>
        <v>270.503</v>
      </c>
      <c r="G33" s="133"/>
      <c r="H33" s="133"/>
      <c r="I33" s="133"/>
      <c r="J33" s="224">
        <v>270.503</v>
      </c>
      <c r="K33" s="104"/>
    </row>
    <row r="34" spans="1:11" ht="9" customHeight="1">
      <c r="A34" s="127"/>
      <c r="B34" s="128"/>
      <c r="C34" s="103"/>
      <c r="D34" s="202"/>
      <c r="E34" s="203"/>
      <c r="F34" s="204"/>
      <c r="G34" s="205"/>
      <c r="H34" s="205"/>
      <c r="I34" s="205"/>
      <c r="J34" s="208"/>
      <c r="K34" s="104"/>
    </row>
    <row r="35" spans="1:11" ht="30" customHeight="1">
      <c r="A35" s="127"/>
      <c r="B35" s="128"/>
      <c r="C35" s="103"/>
      <c r="D35" s="111" t="s">
        <v>172</v>
      </c>
      <c r="E35" s="95" t="s">
        <v>148</v>
      </c>
      <c r="F35" s="219">
        <f>SUM(G35:J35)</f>
        <v>6113.056</v>
      </c>
      <c r="G35" s="223">
        <f>SUM(G36,G40,G45,G48,G51)</f>
        <v>4693.315</v>
      </c>
      <c r="H35" s="223">
        <f>SUM(H36,H40,H45,H48,H51)</f>
        <v>0</v>
      </c>
      <c r="I35" s="223">
        <f>SUM(I36,I40,I45,I48,I51)</f>
        <v>1149.2379999999998</v>
      </c>
      <c r="J35" s="222">
        <f>SUM(J36,J40,J45,J48,J51)</f>
        <v>270.503</v>
      </c>
      <c r="K35" s="104"/>
    </row>
    <row r="36" spans="1:11" ht="24" customHeight="1">
      <c r="A36" s="127"/>
      <c r="B36" s="128"/>
      <c r="C36" s="103"/>
      <c r="D36" s="111" t="s">
        <v>173</v>
      </c>
      <c r="E36" s="94" t="s">
        <v>238</v>
      </c>
      <c r="F36" s="219">
        <f>SUM(G36:J36)</f>
        <v>2139.593</v>
      </c>
      <c r="G36" s="219">
        <f>SUM(G37:G39)</f>
        <v>1172.28</v>
      </c>
      <c r="H36" s="219">
        <f>SUM(H37:H39)</f>
        <v>0</v>
      </c>
      <c r="I36" s="219">
        <f>SUM(I37:I39)</f>
        <v>696.81</v>
      </c>
      <c r="J36" s="222">
        <f>SUM(J37:J39)</f>
        <v>270.503</v>
      </c>
      <c r="K36" s="104"/>
    </row>
    <row r="37" spans="1:11" s="172" customFormat="1" ht="15" customHeight="1" hidden="1">
      <c r="A37" s="147"/>
      <c r="B37" s="129"/>
      <c r="C37" s="148"/>
      <c r="D37" s="154" t="s">
        <v>191</v>
      </c>
      <c r="E37" s="150"/>
      <c r="F37" s="150"/>
      <c r="G37" s="150"/>
      <c r="H37" s="150"/>
      <c r="I37" s="150"/>
      <c r="J37" s="155"/>
      <c r="K37" s="149"/>
    </row>
    <row r="38" spans="1:11" s="172" customFormat="1" ht="15" customHeight="1">
      <c r="A38" s="147"/>
      <c r="B38" s="129"/>
      <c r="C38" s="234" t="s">
        <v>771</v>
      </c>
      <c r="D38" s="111" t="s">
        <v>776</v>
      </c>
      <c r="E38" s="153" t="s">
        <v>344</v>
      </c>
      <c r="F38" s="219">
        <f>SUM(G38:J38)</f>
        <v>2139.593</v>
      </c>
      <c r="G38" s="220">
        <v>1172.28</v>
      </c>
      <c r="H38" s="220"/>
      <c r="I38" s="220">
        <v>696.81</v>
      </c>
      <c r="J38" s="221">
        <v>270.503</v>
      </c>
      <c r="K38" s="149"/>
    </row>
    <row r="39" spans="1:11" s="172" customFormat="1" ht="15" customHeight="1">
      <c r="A39" s="147"/>
      <c r="B39" s="129"/>
      <c r="C39" s="148"/>
      <c r="D39" s="156"/>
      <c r="E39" s="146" t="s">
        <v>197</v>
      </c>
      <c r="F39" s="152"/>
      <c r="G39" s="152"/>
      <c r="H39" s="152"/>
      <c r="I39" s="152"/>
      <c r="J39" s="157"/>
      <c r="K39" s="149"/>
    </row>
    <row r="40" spans="1:11" ht="24" customHeight="1">
      <c r="A40" s="127"/>
      <c r="B40" s="128"/>
      <c r="C40" s="103"/>
      <c r="D40" s="111" t="s">
        <v>174</v>
      </c>
      <c r="E40" s="94" t="s">
        <v>149</v>
      </c>
      <c r="F40" s="219">
        <f>SUM(G40:J40)</f>
        <v>3973.4629999999997</v>
      </c>
      <c r="G40" s="219">
        <f>SUM(G41:G44)</f>
        <v>3521.035</v>
      </c>
      <c r="H40" s="219">
        <f>SUM(H41:H44)</f>
        <v>0</v>
      </c>
      <c r="I40" s="219">
        <f>SUM(I41:I44)</f>
        <v>452.428</v>
      </c>
      <c r="J40" s="222">
        <f>SUM(J41:J44)</f>
        <v>0</v>
      </c>
      <c r="K40" s="104"/>
    </row>
    <row r="41" spans="1:11" s="172" customFormat="1" ht="15" customHeight="1" hidden="1">
      <c r="A41" s="147"/>
      <c r="B41" s="129"/>
      <c r="C41" s="148"/>
      <c r="D41" s="154" t="s">
        <v>192</v>
      </c>
      <c r="E41" s="150"/>
      <c r="F41" s="150"/>
      <c r="G41" s="150"/>
      <c r="H41" s="150"/>
      <c r="I41" s="150"/>
      <c r="J41" s="155"/>
      <c r="K41" s="149"/>
    </row>
    <row r="42" spans="1:11" s="172" customFormat="1" ht="15" customHeight="1">
      <c r="A42" s="147"/>
      <c r="B42" s="129"/>
      <c r="C42" s="234" t="s">
        <v>771</v>
      </c>
      <c r="D42" s="111" t="s">
        <v>777</v>
      </c>
      <c r="E42" s="153" t="s">
        <v>281</v>
      </c>
      <c r="F42" s="219">
        <f>SUM(G42:J42)</f>
        <v>3613.388</v>
      </c>
      <c r="G42" s="220">
        <v>3521.035</v>
      </c>
      <c r="H42" s="220"/>
      <c r="I42" s="220">
        <v>92.353</v>
      </c>
      <c r="J42" s="221"/>
      <c r="K42" s="149"/>
    </row>
    <row r="43" spans="1:11" s="172" customFormat="1" ht="15" customHeight="1">
      <c r="A43" s="147"/>
      <c r="B43" s="129"/>
      <c r="C43" s="234" t="s">
        <v>771</v>
      </c>
      <c r="D43" s="111" t="s">
        <v>778</v>
      </c>
      <c r="E43" s="153" t="s">
        <v>496</v>
      </c>
      <c r="F43" s="219">
        <f>SUM(G43:J43)</f>
        <v>360.075</v>
      </c>
      <c r="G43" s="220"/>
      <c r="H43" s="220"/>
      <c r="I43" s="220">
        <v>360.075</v>
      </c>
      <c r="J43" s="221"/>
      <c r="K43" s="149"/>
    </row>
    <row r="44" spans="1:11" s="172" customFormat="1" ht="15" customHeight="1">
      <c r="A44" s="147"/>
      <c r="B44" s="129"/>
      <c r="C44" s="148"/>
      <c r="D44" s="156"/>
      <c r="E44" s="146" t="s">
        <v>196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175</v>
      </c>
      <c r="E45" s="94" t="s">
        <v>150</v>
      </c>
      <c r="F45" s="219">
        <f>SUM(G45:J45)</f>
        <v>0</v>
      </c>
      <c r="G45" s="219">
        <f>SUM(G46:G47)</f>
        <v>0</v>
      </c>
      <c r="H45" s="219">
        <f>SUM(H46:H47)</f>
        <v>0</v>
      </c>
      <c r="I45" s="219">
        <f>SUM(I46:I47)</f>
        <v>0</v>
      </c>
      <c r="J45" s="222">
        <f>SUM(J46:J47)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193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148"/>
      <c r="D47" s="156"/>
      <c r="E47" s="146" t="s">
        <v>195</v>
      </c>
      <c r="F47" s="152"/>
      <c r="G47" s="152"/>
      <c r="H47" s="152"/>
      <c r="I47" s="152"/>
      <c r="J47" s="157"/>
      <c r="K47" s="149"/>
    </row>
    <row r="48" spans="3:11" ht="24" customHeight="1">
      <c r="C48" s="148"/>
      <c r="D48" s="111" t="s">
        <v>176</v>
      </c>
      <c r="E48" s="175" t="s">
        <v>207</v>
      </c>
      <c r="F48" s="223">
        <f>SUM(G48:J48)</f>
        <v>0</v>
      </c>
      <c r="G48" s="223">
        <f>SUM(G49:G50)</f>
        <v>0</v>
      </c>
      <c r="H48" s="223">
        <f>SUM(H49:H50)</f>
        <v>0</v>
      </c>
      <c r="I48" s="223">
        <f>SUM(I49:I50)</f>
        <v>0</v>
      </c>
      <c r="J48" s="222">
        <f>SUM(J49:J50)</f>
        <v>0</v>
      </c>
      <c r="K48" s="149"/>
    </row>
    <row r="49" spans="1:11" s="172" customFormat="1" ht="15" customHeight="1" hidden="1">
      <c r="A49" s="147"/>
      <c r="B49" s="129"/>
      <c r="C49" s="148"/>
      <c r="D49" s="154" t="s">
        <v>241</v>
      </c>
      <c r="E49" s="150"/>
      <c r="F49" s="150"/>
      <c r="G49" s="150"/>
      <c r="H49" s="150"/>
      <c r="I49" s="150"/>
      <c r="J49" s="155"/>
      <c r="K49" s="149"/>
    </row>
    <row r="50" spans="3:11" ht="15" customHeight="1">
      <c r="C50" s="148"/>
      <c r="D50" s="183"/>
      <c r="E50" s="146" t="s">
        <v>210</v>
      </c>
      <c r="F50" s="184"/>
      <c r="G50" s="184"/>
      <c r="H50" s="184"/>
      <c r="I50" s="184"/>
      <c r="J50" s="185"/>
      <c r="K50" s="149"/>
    </row>
    <row r="51" spans="1:11" ht="24" customHeight="1">
      <c r="A51" s="127"/>
      <c r="B51" s="128"/>
      <c r="C51" s="103"/>
      <c r="D51" s="111" t="s">
        <v>246</v>
      </c>
      <c r="E51" s="94" t="s">
        <v>248</v>
      </c>
      <c r="F51" s="219">
        <f>SUM(G51:J51)</f>
        <v>0</v>
      </c>
      <c r="G51" s="219">
        <f>SUM(G52:G53)</f>
        <v>0</v>
      </c>
      <c r="H51" s="219">
        <f>SUM(H52:H53)</f>
        <v>0</v>
      </c>
      <c r="I51" s="219">
        <f>SUM(I52:I53)</f>
        <v>0</v>
      </c>
      <c r="J51" s="222">
        <f>SUM(J52:J53)</f>
        <v>0</v>
      </c>
      <c r="K51" s="104"/>
    </row>
    <row r="52" spans="1:11" s="172" customFormat="1" ht="15" customHeight="1" hidden="1">
      <c r="A52" s="147"/>
      <c r="B52" s="129"/>
      <c r="C52" s="148"/>
      <c r="D52" s="154" t="s">
        <v>247</v>
      </c>
      <c r="E52" s="150"/>
      <c r="F52" s="150"/>
      <c r="G52" s="150"/>
      <c r="H52" s="150"/>
      <c r="I52" s="150"/>
      <c r="J52" s="155"/>
      <c r="K52" s="149"/>
    </row>
    <row r="53" spans="1:11" s="172" customFormat="1" ht="15" customHeight="1">
      <c r="A53" s="147"/>
      <c r="B53" s="129"/>
      <c r="C53" s="148"/>
      <c r="D53" s="156"/>
      <c r="E53" s="146" t="s">
        <v>196</v>
      </c>
      <c r="F53" s="152"/>
      <c r="G53" s="152"/>
      <c r="H53" s="152"/>
      <c r="I53" s="152"/>
      <c r="J53" s="157"/>
      <c r="K53" s="149"/>
    </row>
    <row r="54" spans="1:11" ht="30" customHeight="1">
      <c r="A54" s="127"/>
      <c r="B54" s="128"/>
      <c r="C54" s="103"/>
      <c r="D54" s="111" t="s">
        <v>177</v>
      </c>
      <c r="E54" s="95" t="s">
        <v>152</v>
      </c>
      <c r="F54" s="219">
        <f>SUM(G54:I54)</f>
        <v>860.6949999999999</v>
      </c>
      <c r="G54" s="223">
        <f>SUM(G31:J31)</f>
        <v>590.192</v>
      </c>
      <c r="H54" s="223">
        <f>SUM(G32:J32)</f>
        <v>0</v>
      </c>
      <c r="I54" s="223">
        <f>SUM(G33:J33)</f>
        <v>270.503</v>
      </c>
      <c r="J54" s="136"/>
      <c r="K54" s="104"/>
    </row>
    <row r="55" spans="1:11" ht="30" customHeight="1">
      <c r="A55" s="127"/>
      <c r="B55" s="128"/>
      <c r="C55" s="103"/>
      <c r="D55" s="111" t="s">
        <v>178</v>
      </c>
      <c r="E55" s="95" t="s">
        <v>151</v>
      </c>
      <c r="F55" s="219">
        <f>SUM(G55:J55)</f>
        <v>0</v>
      </c>
      <c r="G55" s="220"/>
      <c r="H55" s="220"/>
      <c r="I55" s="220"/>
      <c r="J55" s="221"/>
      <c r="K55" s="104"/>
    </row>
    <row r="56" spans="1:11" ht="9" customHeight="1">
      <c r="A56" s="127"/>
      <c r="B56" s="128"/>
      <c r="C56" s="103"/>
      <c r="D56" s="202"/>
      <c r="E56" s="203"/>
      <c r="F56" s="204"/>
      <c r="G56" s="205"/>
      <c r="H56" s="205"/>
      <c r="I56" s="205"/>
      <c r="J56" s="208"/>
      <c r="K56" s="104"/>
    </row>
    <row r="57" spans="1:11" ht="30" customHeight="1">
      <c r="A57" s="127"/>
      <c r="B57" s="128"/>
      <c r="C57" s="103"/>
      <c r="D57" s="111" t="s">
        <v>179</v>
      </c>
      <c r="E57" s="95" t="s">
        <v>153</v>
      </c>
      <c r="F57" s="219">
        <f aca="true" t="shared" si="0" ref="F57:F63">SUM(G57:J57)</f>
        <v>6.858</v>
      </c>
      <c r="G57" s="223">
        <f>SUM(G58:G59)</f>
        <v>6.858</v>
      </c>
      <c r="H57" s="223">
        <f>SUM(H58:H59)</f>
        <v>0</v>
      </c>
      <c r="I57" s="223">
        <f>SUM(I58:I59)</f>
        <v>0</v>
      </c>
      <c r="J57" s="222">
        <f>SUM(J58:J59)</f>
        <v>0</v>
      </c>
      <c r="K57" s="104"/>
    </row>
    <row r="58" spans="1:11" ht="24" customHeight="1">
      <c r="A58" s="127"/>
      <c r="B58" s="128"/>
      <c r="C58" s="103"/>
      <c r="D58" s="111" t="s">
        <v>182</v>
      </c>
      <c r="E58" s="94" t="s">
        <v>154</v>
      </c>
      <c r="F58" s="219">
        <f t="shared" si="0"/>
        <v>0</v>
      </c>
      <c r="G58" s="220"/>
      <c r="H58" s="220"/>
      <c r="I58" s="220"/>
      <c r="J58" s="221"/>
      <c r="K58" s="104"/>
    </row>
    <row r="59" spans="1:11" ht="24" customHeight="1">
      <c r="A59" s="127"/>
      <c r="B59" s="128"/>
      <c r="C59" s="103"/>
      <c r="D59" s="111" t="s">
        <v>240</v>
      </c>
      <c r="E59" s="96" t="s">
        <v>155</v>
      </c>
      <c r="F59" s="219">
        <f t="shared" si="0"/>
        <v>6.858</v>
      </c>
      <c r="G59" s="220">
        <v>6.858</v>
      </c>
      <c r="H59" s="220"/>
      <c r="I59" s="220"/>
      <c r="J59" s="221"/>
      <c r="K59" s="104"/>
    </row>
    <row r="60" spans="1:11" ht="9" customHeight="1">
      <c r="A60" s="127"/>
      <c r="B60" s="128"/>
      <c r="C60" s="103"/>
      <c r="D60" s="202"/>
      <c r="E60" s="203"/>
      <c r="F60" s="204"/>
      <c r="G60" s="205"/>
      <c r="H60" s="205"/>
      <c r="I60" s="205"/>
      <c r="J60" s="208"/>
      <c r="K60" s="104"/>
    </row>
    <row r="61" spans="1:11" ht="30" customHeight="1">
      <c r="A61" s="127"/>
      <c r="B61" s="128"/>
      <c r="C61" s="103"/>
      <c r="D61" s="111" t="s">
        <v>180</v>
      </c>
      <c r="E61" s="95" t="s">
        <v>156</v>
      </c>
      <c r="F61" s="219">
        <f t="shared" si="0"/>
        <v>0</v>
      </c>
      <c r="G61" s="220"/>
      <c r="H61" s="220"/>
      <c r="I61" s="220"/>
      <c r="J61" s="221"/>
      <c r="K61" s="104"/>
    </row>
    <row r="62" spans="1:11" ht="30" customHeight="1">
      <c r="A62" s="127"/>
      <c r="B62" s="128"/>
      <c r="C62" s="103"/>
      <c r="D62" s="111" t="s">
        <v>181</v>
      </c>
      <c r="E62" s="95" t="s">
        <v>157</v>
      </c>
      <c r="F62" s="219">
        <f t="shared" si="0"/>
        <v>0</v>
      </c>
      <c r="G62" s="220"/>
      <c r="H62" s="220"/>
      <c r="I62" s="220"/>
      <c r="J62" s="221"/>
      <c r="K62" s="104"/>
    </row>
    <row r="63" spans="1:11" ht="30" customHeight="1" thickBot="1">
      <c r="A63" s="127"/>
      <c r="B63" s="128"/>
      <c r="C63" s="103"/>
      <c r="D63" s="139" t="s">
        <v>183</v>
      </c>
      <c r="E63" s="137" t="s">
        <v>2</v>
      </c>
      <c r="F63" s="225">
        <f t="shared" si="0"/>
        <v>3.455014052633487E-13</v>
      </c>
      <c r="G63" s="226">
        <f>G18-G35-G54-G55-G57+G61-G62</f>
        <v>1.7497114868092467E-13</v>
      </c>
      <c r="H63" s="226">
        <f>H18+H30-H35-H54-H55-H57+H61-H62</f>
        <v>0</v>
      </c>
      <c r="I63" s="226">
        <f>I18+I30-I35-I54-I55-I57+I61-I62</f>
        <v>1.7053025658242404E-13</v>
      </c>
      <c r="J63" s="227">
        <f>J18+J30-J35-J55-J57+J61-J62</f>
        <v>0</v>
      </c>
      <c r="K63" s="104"/>
    </row>
    <row r="64" spans="1:11" ht="18" customHeight="1" thickBot="1">
      <c r="A64" s="127"/>
      <c r="B64" s="128"/>
      <c r="C64" s="103"/>
      <c r="D64" s="273" t="s">
        <v>158</v>
      </c>
      <c r="E64" s="274"/>
      <c r="F64" s="274"/>
      <c r="G64" s="274"/>
      <c r="H64" s="274"/>
      <c r="I64" s="274"/>
      <c r="J64" s="275"/>
      <c r="K64" s="104"/>
    </row>
    <row r="65" spans="1:11" ht="30" customHeight="1">
      <c r="A65" s="127"/>
      <c r="B65" s="128"/>
      <c r="C65" s="103"/>
      <c r="D65" s="134" t="s">
        <v>138</v>
      </c>
      <c r="E65" s="138" t="s">
        <v>143</v>
      </c>
      <c r="F65" s="216">
        <f>SUM(G65:J65)</f>
        <v>12.089200000000002</v>
      </c>
      <c r="G65" s="217">
        <f>SUM(G66,G67,G72,G76)</f>
        <v>10.441</v>
      </c>
      <c r="H65" s="217">
        <f>SUM(H66,H67,H72,H76)</f>
        <v>0</v>
      </c>
      <c r="I65" s="217">
        <f>SUM(I66,I67,I72,I76)</f>
        <v>1.6482</v>
      </c>
      <c r="J65" s="218">
        <f>SUM(J66,J67,J72,J76)</f>
        <v>0</v>
      </c>
      <c r="K65" s="104"/>
    </row>
    <row r="66" spans="1:11" ht="24" customHeight="1">
      <c r="A66" s="127"/>
      <c r="B66" s="128"/>
      <c r="C66" s="103"/>
      <c r="D66" s="111" t="s">
        <v>166</v>
      </c>
      <c r="E66" s="94" t="s">
        <v>159</v>
      </c>
      <c r="F66" s="219">
        <f>SUM(G66:J66)</f>
        <v>0</v>
      </c>
      <c r="G66" s="220"/>
      <c r="H66" s="220"/>
      <c r="I66" s="220"/>
      <c r="J66" s="221"/>
      <c r="K66" s="104"/>
    </row>
    <row r="67" spans="1:11" ht="24" customHeight="1">
      <c r="A67" s="127"/>
      <c r="B67" s="128"/>
      <c r="C67" s="103"/>
      <c r="D67" s="111" t="s">
        <v>167</v>
      </c>
      <c r="E67" s="94" t="s">
        <v>145</v>
      </c>
      <c r="F67" s="219">
        <f>SUM(G67:J67)</f>
        <v>10.7262</v>
      </c>
      <c r="G67" s="219">
        <f>SUM(G68:G71)</f>
        <v>10.441</v>
      </c>
      <c r="H67" s="219">
        <f>SUM(H68:H71)</f>
        <v>0</v>
      </c>
      <c r="I67" s="219">
        <f>SUM(I68:I71)</f>
        <v>0.2852</v>
      </c>
      <c r="J67" s="222">
        <f>SUM(J68:J71)</f>
        <v>0</v>
      </c>
      <c r="K67" s="104"/>
    </row>
    <row r="68" spans="1:11" s="172" customFormat="1" ht="15" customHeight="1" hidden="1">
      <c r="A68" s="147"/>
      <c r="B68" s="129"/>
      <c r="C68" s="148"/>
      <c r="D68" s="154" t="s">
        <v>189</v>
      </c>
      <c r="E68" s="150"/>
      <c r="F68" s="150"/>
      <c r="G68" s="150"/>
      <c r="H68" s="150"/>
      <c r="I68" s="150"/>
      <c r="J68" s="155"/>
      <c r="K68" s="149"/>
    </row>
    <row r="69" spans="1:11" s="172" customFormat="1" ht="15" customHeight="1">
      <c r="A69" s="147"/>
      <c r="B69" s="129"/>
      <c r="C69" s="235" t="s">
        <v>771</v>
      </c>
      <c r="D69" s="111" t="s">
        <v>772</v>
      </c>
      <c r="E69" s="236" t="str">
        <f>IF('46 - передача'!$E$22="","",'46 - передача'!$E$22)</f>
        <v>ЗАО " Тюменский приборостроительный завод"</v>
      </c>
      <c r="F69" s="219">
        <f>SUM(G69:J69)</f>
        <v>0.1362</v>
      </c>
      <c r="G69" s="220"/>
      <c r="H69" s="220"/>
      <c r="I69" s="220">
        <v>0.1362</v>
      </c>
      <c r="J69" s="220"/>
      <c r="K69" s="149"/>
    </row>
    <row r="70" spans="1:11" s="172" customFormat="1" ht="15" customHeight="1">
      <c r="A70" s="147"/>
      <c r="B70" s="129"/>
      <c r="C70" s="235" t="s">
        <v>771</v>
      </c>
      <c r="D70" s="111" t="s">
        <v>773</v>
      </c>
      <c r="E70" s="236" t="str">
        <f>IF('46 - передача'!$E$23="","",'46 - передача'!$E$23)</f>
        <v>ОАО "Тюменьэнерго"</v>
      </c>
      <c r="F70" s="219">
        <f>SUM(G70:J70)</f>
        <v>10.59</v>
      </c>
      <c r="G70" s="220">
        <v>10.441</v>
      </c>
      <c r="H70" s="220"/>
      <c r="I70" s="220">
        <v>0.149</v>
      </c>
      <c r="J70" s="220"/>
      <c r="K70" s="149"/>
    </row>
    <row r="71" spans="1:11" s="172" customFormat="1" ht="15" customHeight="1">
      <c r="A71" s="147"/>
      <c r="B71" s="129"/>
      <c r="C71" s="148"/>
      <c r="D71" s="156"/>
      <c r="E71" s="206" t="s">
        <v>196</v>
      </c>
      <c r="F71" s="152"/>
      <c r="G71" s="152"/>
      <c r="H71" s="152"/>
      <c r="I71" s="152"/>
      <c r="J71" s="157"/>
      <c r="K71" s="149"/>
    </row>
    <row r="72" spans="1:11" ht="24" customHeight="1">
      <c r="A72" s="127"/>
      <c r="B72" s="128"/>
      <c r="C72" s="103"/>
      <c r="D72" s="111" t="s">
        <v>168</v>
      </c>
      <c r="E72" s="94" t="s">
        <v>146</v>
      </c>
      <c r="F72" s="219">
        <f>SUM(G72:J72)</f>
        <v>1.363</v>
      </c>
      <c r="G72" s="219">
        <f>SUM(G73:G75)</f>
        <v>0</v>
      </c>
      <c r="H72" s="219">
        <f>SUM(H73:H75)</f>
        <v>0</v>
      </c>
      <c r="I72" s="219">
        <f>SUM(I73:I75)</f>
        <v>1.363</v>
      </c>
      <c r="J72" s="222">
        <f>SUM(J73:J75)</f>
        <v>0</v>
      </c>
      <c r="K72" s="104"/>
    </row>
    <row r="73" spans="1:11" s="172" customFormat="1" ht="15" customHeight="1" hidden="1">
      <c r="A73" s="147"/>
      <c r="B73" s="129"/>
      <c r="C73" s="148"/>
      <c r="D73" s="154" t="s">
        <v>190</v>
      </c>
      <c r="E73" s="150"/>
      <c r="F73" s="150"/>
      <c r="G73" s="150"/>
      <c r="H73" s="150"/>
      <c r="I73" s="150"/>
      <c r="J73" s="155"/>
      <c r="K73" s="149"/>
    </row>
    <row r="74" spans="1:11" s="172" customFormat="1" ht="15" customHeight="1">
      <c r="A74" s="147"/>
      <c r="B74" s="129"/>
      <c r="C74" s="235" t="s">
        <v>771</v>
      </c>
      <c r="D74" s="111" t="s">
        <v>774</v>
      </c>
      <c r="E74" s="236" t="str">
        <f>IF('46 - передача'!$E$27="","",'46 - передача'!$E$27)</f>
        <v>ОАО "Фортум" - ТЭЦ 1</v>
      </c>
      <c r="F74" s="219">
        <f>SUM(G74:J74)</f>
        <v>1.363</v>
      </c>
      <c r="G74" s="220"/>
      <c r="H74" s="220"/>
      <c r="I74" s="220">
        <v>1.363</v>
      </c>
      <c r="J74" s="220"/>
      <c r="K74" s="149"/>
    </row>
    <row r="75" spans="1:11" s="172" customFormat="1" ht="15" customHeight="1">
      <c r="A75" s="147"/>
      <c r="B75" s="129"/>
      <c r="C75" s="148"/>
      <c r="D75" s="156"/>
      <c r="E75" s="206" t="s">
        <v>195</v>
      </c>
      <c r="F75" s="152"/>
      <c r="G75" s="152"/>
      <c r="H75" s="152"/>
      <c r="I75" s="152"/>
      <c r="J75" s="157"/>
      <c r="K75" s="149"/>
    </row>
    <row r="76" spans="1:11" ht="24" customHeight="1">
      <c r="A76" s="127"/>
      <c r="B76" s="128"/>
      <c r="C76" s="103"/>
      <c r="D76" s="111" t="s">
        <v>249</v>
      </c>
      <c r="E76" s="94" t="s">
        <v>250</v>
      </c>
      <c r="F76" s="219">
        <f>SUM(G76:J76)</f>
        <v>0</v>
      </c>
      <c r="G76" s="220"/>
      <c r="H76" s="220"/>
      <c r="I76" s="220"/>
      <c r="J76" s="221"/>
      <c r="K76" s="104"/>
    </row>
    <row r="77" spans="1:11" ht="30" customHeight="1">
      <c r="A77" s="127"/>
      <c r="B77" s="128"/>
      <c r="C77" s="103"/>
      <c r="D77" s="111" t="s">
        <v>137</v>
      </c>
      <c r="E77" s="95" t="s">
        <v>147</v>
      </c>
      <c r="F77" s="219">
        <f>SUM(H77:J77)</f>
        <v>1.666</v>
      </c>
      <c r="G77" s="145"/>
      <c r="H77" s="223">
        <f>H78</f>
        <v>0</v>
      </c>
      <c r="I77" s="223">
        <f>I78+I79</f>
        <v>1.1356</v>
      </c>
      <c r="J77" s="222">
        <f>J78+J79+J80</f>
        <v>0.5304</v>
      </c>
      <c r="K77" s="104"/>
    </row>
    <row r="78" spans="1:11" ht="24" customHeight="1">
      <c r="A78" s="127"/>
      <c r="B78" s="128"/>
      <c r="C78" s="103"/>
      <c r="D78" s="111" t="s">
        <v>169</v>
      </c>
      <c r="E78" s="94" t="s">
        <v>0</v>
      </c>
      <c r="F78" s="219">
        <f>SUM(H78:J78)</f>
        <v>1.1356</v>
      </c>
      <c r="G78" s="145"/>
      <c r="H78" s="220"/>
      <c r="I78" s="220">
        <v>1.1356</v>
      </c>
      <c r="J78" s="221"/>
      <c r="K78" s="104"/>
    </row>
    <row r="79" spans="1:11" ht="24" customHeight="1">
      <c r="A79" s="127"/>
      <c r="B79" s="128"/>
      <c r="C79" s="103"/>
      <c r="D79" s="111" t="s">
        <v>170</v>
      </c>
      <c r="E79" s="94" t="s">
        <v>164</v>
      </c>
      <c r="F79" s="219">
        <f>SUM(I79:J79)</f>
        <v>0</v>
      </c>
      <c r="G79" s="145"/>
      <c r="H79" s="145"/>
      <c r="I79" s="220"/>
      <c r="J79" s="221"/>
      <c r="K79" s="104"/>
    </row>
    <row r="80" spans="1:11" ht="24" customHeight="1">
      <c r="A80" s="127"/>
      <c r="B80" s="128"/>
      <c r="C80" s="103"/>
      <c r="D80" s="111" t="s">
        <v>171</v>
      </c>
      <c r="E80" s="94" t="s">
        <v>165</v>
      </c>
      <c r="F80" s="219">
        <f>SUM(J80)</f>
        <v>0.5304</v>
      </c>
      <c r="G80" s="145"/>
      <c r="H80" s="145"/>
      <c r="I80" s="145"/>
      <c r="J80" s="221">
        <v>0.5304</v>
      </c>
      <c r="K80" s="104"/>
    </row>
    <row r="81" spans="1:11" ht="9" customHeight="1">
      <c r="A81" s="127"/>
      <c r="B81" s="128"/>
      <c r="C81" s="103"/>
      <c r="D81" s="202"/>
      <c r="E81" s="203"/>
      <c r="F81" s="204"/>
      <c r="G81" s="205"/>
      <c r="H81" s="205"/>
      <c r="I81" s="205"/>
      <c r="J81" s="208"/>
      <c r="K81" s="104"/>
    </row>
    <row r="82" spans="1:11" ht="30" customHeight="1">
      <c r="A82" s="127"/>
      <c r="B82" s="128"/>
      <c r="C82" s="103"/>
      <c r="D82" s="111" t="s">
        <v>172</v>
      </c>
      <c r="E82" s="95" t="s">
        <v>148</v>
      </c>
      <c r="F82" s="219">
        <f>SUM(G82:J82)</f>
        <v>12.075800000000001</v>
      </c>
      <c r="G82" s="223">
        <f>SUM(G83,G87,G92,G95,G98)</f>
        <v>9.292</v>
      </c>
      <c r="H82" s="223">
        <f>SUM(H83,H87,H92,H95,H98)</f>
        <v>0</v>
      </c>
      <c r="I82" s="223">
        <f>SUM(I83,I87,I92,I95,I98)</f>
        <v>2.2534</v>
      </c>
      <c r="J82" s="222">
        <f>SUM(J83,J87,J92,J95,J98)</f>
        <v>0.5304</v>
      </c>
      <c r="K82" s="104"/>
    </row>
    <row r="83" spans="1:11" ht="24" customHeight="1">
      <c r="A83" s="127"/>
      <c r="B83" s="128"/>
      <c r="C83" s="103"/>
      <c r="D83" s="111" t="s">
        <v>173</v>
      </c>
      <c r="E83" s="94" t="s">
        <v>238</v>
      </c>
      <c r="F83" s="219">
        <f>SUM(G83:J83)</f>
        <v>4.1953000000000005</v>
      </c>
      <c r="G83" s="219">
        <f>SUM(G84:G86)</f>
        <v>2.2986</v>
      </c>
      <c r="H83" s="219">
        <f>SUM(H84:H86)</f>
        <v>0</v>
      </c>
      <c r="I83" s="219">
        <f>SUM(I84:I86)</f>
        <v>1.3663</v>
      </c>
      <c r="J83" s="222">
        <f>SUM(J84:J86)</f>
        <v>0.5304</v>
      </c>
      <c r="K83" s="104"/>
    </row>
    <row r="84" spans="1:11" s="172" customFormat="1" ht="15" customHeight="1" hidden="1">
      <c r="A84" s="147"/>
      <c r="B84" s="129"/>
      <c r="C84" s="148"/>
      <c r="D84" s="154" t="s">
        <v>191</v>
      </c>
      <c r="E84" s="150"/>
      <c r="F84" s="150"/>
      <c r="G84" s="150"/>
      <c r="H84" s="150"/>
      <c r="I84" s="150"/>
      <c r="J84" s="155"/>
      <c r="K84" s="149"/>
    </row>
    <row r="85" spans="1:11" s="172" customFormat="1" ht="15" customHeight="1">
      <c r="A85" s="147"/>
      <c r="B85" s="129"/>
      <c r="C85" s="235" t="s">
        <v>771</v>
      </c>
      <c r="D85" s="111" t="s">
        <v>776</v>
      </c>
      <c r="E85" s="236" t="str">
        <f>IF('46 - передача'!$E$38="","",'46 - передача'!$E$38)</f>
        <v>ОАО "Тюменская энергосбытовая компания"</v>
      </c>
      <c r="F85" s="219">
        <f>SUM(G85:J85)</f>
        <v>4.1953000000000005</v>
      </c>
      <c r="G85" s="220">
        <v>2.2986</v>
      </c>
      <c r="H85" s="220"/>
      <c r="I85" s="220">
        <v>1.3663</v>
      </c>
      <c r="J85" s="220">
        <v>0.5304</v>
      </c>
      <c r="K85" s="149"/>
    </row>
    <row r="86" spans="1:11" s="172" customFormat="1" ht="15" customHeight="1">
      <c r="A86" s="147"/>
      <c r="B86" s="129"/>
      <c r="C86" s="148"/>
      <c r="D86" s="156"/>
      <c r="E86" s="206" t="s">
        <v>197</v>
      </c>
      <c r="F86" s="152"/>
      <c r="G86" s="152"/>
      <c r="H86" s="152"/>
      <c r="I86" s="152"/>
      <c r="J86" s="157"/>
      <c r="K86" s="149"/>
    </row>
    <row r="87" spans="1:11" ht="24" customHeight="1">
      <c r="A87" s="127"/>
      <c r="B87" s="128"/>
      <c r="C87" s="103"/>
      <c r="D87" s="111" t="s">
        <v>174</v>
      </c>
      <c r="E87" s="94" t="s">
        <v>149</v>
      </c>
      <c r="F87" s="219">
        <f>SUM(G87:J87)</f>
        <v>7.8805000000000005</v>
      </c>
      <c r="G87" s="219">
        <f>SUM(G88:G91)</f>
        <v>6.9934</v>
      </c>
      <c r="H87" s="219">
        <f>SUM(H88:H91)</f>
        <v>0</v>
      </c>
      <c r="I87" s="219">
        <f>SUM(I88:I91)</f>
        <v>0.8871</v>
      </c>
      <c r="J87" s="222">
        <f>SUM(J88:J91)</f>
        <v>0</v>
      </c>
      <c r="K87" s="104"/>
    </row>
    <row r="88" spans="1:11" s="172" customFormat="1" ht="15" customHeight="1" hidden="1">
      <c r="A88" s="147"/>
      <c r="B88" s="129"/>
      <c r="C88" s="148"/>
      <c r="D88" s="154" t="s">
        <v>192</v>
      </c>
      <c r="E88" s="150"/>
      <c r="F88" s="150"/>
      <c r="G88" s="150"/>
      <c r="H88" s="150"/>
      <c r="I88" s="150"/>
      <c r="J88" s="155"/>
      <c r="K88" s="149"/>
    </row>
    <row r="89" spans="1:11" s="172" customFormat="1" ht="15" customHeight="1">
      <c r="A89" s="147"/>
      <c r="B89" s="129"/>
      <c r="C89" s="235" t="s">
        <v>771</v>
      </c>
      <c r="D89" s="111" t="s">
        <v>777</v>
      </c>
      <c r="E89" s="236" t="str">
        <f>IF('46 - передача'!$E$42="","",'46 - передача'!$E$42)</f>
        <v>ОАО "СУЭНКО"</v>
      </c>
      <c r="F89" s="219">
        <f>SUM(G89:J89)</f>
        <v>7.1745</v>
      </c>
      <c r="G89" s="220">
        <v>6.9934</v>
      </c>
      <c r="H89" s="220"/>
      <c r="I89" s="220">
        <v>0.1811</v>
      </c>
      <c r="J89" s="220"/>
      <c r="K89" s="149"/>
    </row>
    <row r="90" spans="1:11" s="172" customFormat="1" ht="15" customHeight="1">
      <c r="A90" s="147"/>
      <c r="B90" s="129"/>
      <c r="C90" s="235" t="s">
        <v>771</v>
      </c>
      <c r="D90" s="111" t="s">
        <v>778</v>
      </c>
      <c r="E90" s="236" t="str">
        <f>IF('46 - передача'!$E$43="","",'46 - передача'!$E$43)</f>
        <v>ООО " Тюменская электросетевая компания"</v>
      </c>
      <c r="F90" s="219">
        <f>SUM(G90:J90)</f>
        <v>0.706</v>
      </c>
      <c r="G90" s="220"/>
      <c r="H90" s="220"/>
      <c r="I90" s="220">
        <v>0.706</v>
      </c>
      <c r="J90" s="220"/>
      <c r="K90" s="149"/>
    </row>
    <row r="91" spans="1:11" s="172" customFormat="1" ht="15" customHeight="1">
      <c r="A91" s="147"/>
      <c r="B91" s="129"/>
      <c r="C91" s="148"/>
      <c r="D91" s="156"/>
      <c r="E91" s="206" t="s">
        <v>196</v>
      </c>
      <c r="F91" s="152"/>
      <c r="G91" s="152"/>
      <c r="H91" s="152"/>
      <c r="I91" s="152"/>
      <c r="J91" s="157"/>
      <c r="K91" s="149"/>
    </row>
    <row r="92" spans="1:11" ht="24" customHeight="1">
      <c r="A92" s="127"/>
      <c r="B92" s="128"/>
      <c r="C92" s="103"/>
      <c r="D92" s="111" t="s">
        <v>175</v>
      </c>
      <c r="E92" s="94" t="s">
        <v>150</v>
      </c>
      <c r="F92" s="219">
        <f>SUM(G92:J92)</f>
        <v>0</v>
      </c>
      <c r="G92" s="219">
        <f>SUM(G93:G94)</f>
        <v>0</v>
      </c>
      <c r="H92" s="219">
        <f>SUM(H93:H94)</f>
        <v>0</v>
      </c>
      <c r="I92" s="219">
        <f>SUM(I93:I94)</f>
        <v>0</v>
      </c>
      <c r="J92" s="222">
        <f>SUM(J93:J94)</f>
        <v>0</v>
      </c>
      <c r="K92" s="104"/>
    </row>
    <row r="93" spans="1:11" s="172" customFormat="1" ht="15" customHeight="1" hidden="1">
      <c r="A93" s="147"/>
      <c r="B93" s="129"/>
      <c r="C93" s="148"/>
      <c r="D93" s="154" t="s">
        <v>193</v>
      </c>
      <c r="E93" s="150"/>
      <c r="F93" s="150"/>
      <c r="G93" s="150"/>
      <c r="H93" s="150"/>
      <c r="I93" s="150"/>
      <c r="J93" s="155"/>
      <c r="K93" s="149"/>
    </row>
    <row r="94" spans="1:11" s="172" customFormat="1" ht="15" customHeight="1">
      <c r="A94" s="147"/>
      <c r="B94" s="129"/>
      <c r="C94" s="148"/>
      <c r="D94" s="156"/>
      <c r="E94" s="206" t="s">
        <v>195</v>
      </c>
      <c r="F94" s="152"/>
      <c r="G94" s="152"/>
      <c r="H94" s="152"/>
      <c r="I94" s="152"/>
      <c r="J94" s="157"/>
      <c r="K94" s="149"/>
    </row>
    <row r="95" spans="3:11" ht="24" customHeight="1">
      <c r="C95" s="148"/>
      <c r="D95" s="111" t="s">
        <v>176</v>
      </c>
      <c r="E95" s="175" t="s">
        <v>207</v>
      </c>
      <c r="F95" s="223">
        <f>SUM(G95:J95)</f>
        <v>0</v>
      </c>
      <c r="G95" s="223">
        <f>SUM(G96:G97)</f>
        <v>0</v>
      </c>
      <c r="H95" s="223">
        <f>SUM(H96:H97)</f>
        <v>0</v>
      </c>
      <c r="I95" s="223">
        <f>SUM(I96:I97)</f>
        <v>0</v>
      </c>
      <c r="J95" s="222">
        <f>SUM(J96:J97)</f>
        <v>0</v>
      </c>
      <c r="K95" s="149"/>
    </row>
    <row r="96" spans="1:11" s="172" customFormat="1" ht="15" customHeight="1" hidden="1">
      <c r="A96" s="147"/>
      <c r="B96" s="129"/>
      <c r="C96" s="148"/>
      <c r="D96" s="154" t="s">
        <v>241</v>
      </c>
      <c r="E96" s="150"/>
      <c r="F96" s="150"/>
      <c r="G96" s="150"/>
      <c r="H96" s="150"/>
      <c r="I96" s="150"/>
      <c r="J96" s="155"/>
      <c r="K96" s="149"/>
    </row>
    <row r="97" spans="3:11" ht="15" customHeight="1">
      <c r="C97" s="148"/>
      <c r="D97" s="183"/>
      <c r="E97" s="206" t="s">
        <v>210</v>
      </c>
      <c r="F97" s="184"/>
      <c r="G97" s="184"/>
      <c r="H97" s="184"/>
      <c r="I97" s="184"/>
      <c r="J97" s="185"/>
      <c r="K97" s="149"/>
    </row>
    <row r="98" spans="1:11" ht="24" customHeight="1">
      <c r="A98" s="127"/>
      <c r="B98" s="128"/>
      <c r="C98" s="103"/>
      <c r="D98" s="111" t="s">
        <v>246</v>
      </c>
      <c r="E98" s="94" t="s">
        <v>248</v>
      </c>
      <c r="F98" s="219">
        <f>SUM(G98:J98)</f>
        <v>0</v>
      </c>
      <c r="G98" s="219">
        <f>SUM(G99:G100)</f>
        <v>0</v>
      </c>
      <c r="H98" s="219">
        <f>SUM(H99:H100)</f>
        <v>0</v>
      </c>
      <c r="I98" s="219">
        <f>SUM(I99:I100)</f>
        <v>0</v>
      </c>
      <c r="J98" s="222">
        <f>SUM(J99:J100)</f>
        <v>0</v>
      </c>
      <c r="K98" s="104"/>
    </row>
    <row r="99" spans="1:11" s="172" customFormat="1" ht="15" customHeight="1" hidden="1">
      <c r="A99" s="147"/>
      <c r="B99" s="129"/>
      <c r="C99" s="148"/>
      <c r="D99" s="154" t="s">
        <v>247</v>
      </c>
      <c r="E99" s="150"/>
      <c r="F99" s="150"/>
      <c r="G99" s="150"/>
      <c r="H99" s="150"/>
      <c r="I99" s="150"/>
      <c r="J99" s="155"/>
      <c r="K99" s="149"/>
    </row>
    <row r="100" spans="1:11" s="172" customFormat="1" ht="15" customHeight="1">
      <c r="A100" s="147"/>
      <c r="B100" s="129"/>
      <c r="C100" s="148"/>
      <c r="D100" s="156"/>
      <c r="E100" s="206" t="s">
        <v>196</v>
      </c>
      <c r="F100" s="152"/>
      <c r="G100" s="152"/>
      <c r="H100" s="152"/>
      <c r="I100" s="152"/>
      <c r="J100" s="157"/>
      <c r="K100" s="149"/>
    </row>
    <row r="101" spans="1:11" ht="30" customHeight="1">
      <c r="A101" s="127"/>
      <c r="B101" s="128"/>
      <c r="C101" s="103"/>
      <c r="D101" s="111" t="s">
        <v>177</v>
      </c>
      <c r="E101" s="95" t="s">
        <v>152</v>
      </c>
      <c r="F101" s="219">
        <f>SUM(G101:I101)</f>
        <v>1.666</v>
      </c>
      <c r="G101" s="223">
        <f>SUM(G78:J78)</f>
        <v>1.1356</v>
      </c>
      <c r="H101" s="223">
        <f>SUM(G79:J79)</f>
        <v>0</v>
      </c>
      <c r="I101" s="223">
        <f>SUM(G80:J80)</f>
        <v>0.5304</v>
      </c>
      <c r="J101" s="136"/>
      <c r="K101" s="104"/>
    </row>
    <row r="102" spans="1:11" ht="30" customHeight="1">
      <c r="A102" s="127"/>
      <c r="B102" s="128"/>
      <c r="C102" s="103"/>
      <c r="D102" s="111" t="s">
        <v>178</v>
      </c>
      <c r="E102" s="95" t="s">
        <v>151</v>
      </c>
      <c r="F102" s="219">
        <f aca="true" t="shared" si="1" ref="F102:F110">SUM(G102:J102)</f>
        <v>0</v>
      </c>
      <c r="G102" s="220"/>
      <c r="H102" s="220"/>
      <c r="I102" s="220"/>
      <c r="J102" s="221"/>
      <c r="K102" s="104"/>
    </row>
    <row r="103" spans="1:11" ht="9" customHeight="1">
      <c r="A103" s="127"/>
      <c r="B103" s="128"/>
      <c r="C103" s="103"/>
      <c r="D103" s="202"/>
      <c r="E103" s="203"/>
      <c r="F103" s="204"/>
      <c r="G103" s="205"/>
      <c r="H103" s="205"/>
      <c r="I103" s="205"/>
      <c r="J103" s="208"/>
      <c r="K103" s="104"/>
    </row>
    <row r="104" spans="1:11" ht="30" customHeight="1">
      <c r="A104" s="127"/>
      <c r="B104" s="128"/>
      <c r="C104" s="103"/>
      <c r="D104" s="111" t="s">
        <v>179</v>
      </c>
      <c r="E104" s="95" t="s">
        <v>153</v>
      </c>
      <c r="F104" s="219">
        <f>SUM(G104:J104)</f>
        <v>0.0134</v>
      </c>
      <c r="G104" s="223">
        <f>SUM(G105:G106)</f>
        <v>0.0134</v>
      </c>
      <c r="H104" s="223">
        <f>SUM(H105:H106)</f>
        <v>0</v>
      </c>
      <c r="I104" s="223">
        <f>SUM(I105:I106)</f>
        <v>0</v>
      </c>
      <c r="J104" s="222">
        <f>SUM(J105:J106)</f>
        <v>0</v>
      </c>
      <c r="K104" s="104"/>
    </row>
    <row r="105" spans="1:11" ht="24" customHeight="1">
      <c r="A105" s="127"/>
      <c r="B105" s="128"/>
      <c r="C105" s="103"/>
      <c r="D105" s="111" t="s">
        <v>182</v>
      </c>
      <c r="E105" s="94" t="s">
        <v>154</v>
      </c>
      <c r="F105" s="219">
        <f t="shared" si="1"/>
        <v>0</v>
      </c>
      <c r="G105" s="220"/>
      <c r="H105" s="220"/>
      <c r="I105" s="220"/>
      <c r="J105" s="221"/>
      <c r="K105" s="104"/>
    </row>
    <row r="106" spans="1:11" ht="24" customHeight="1">
      <c r="A106" s="127"/>
      <c r="B106" s="128"/>
      <c r="C106" s="103"/>
      <c r="D106" s="111" t="s">
        <v>240</v>
      </c>
      <c r="E106" s="96" t="s">
        <v>155</v>
      </c>
      <c r="F106" s="219">
        <f t="shared" si="1"/>
        <v>0.0134</v>
      </c>
      <c r="G106" s="220">
        <v>0.0134</v>
      </c>
      <c r="H106" s="220"/>
      <c r="I106" s="220"/>
      <c r="J106" s="221"/>
      <c r="K106" s="104"/>
    </row>
    <row r="107" spans="1:11" ht="9" customHeight="1">
      <c r="A107" s="127"/>
      <c r="B107" s="128"/>
      <c r="C107" s="103"/>
      <c r="D107" s="202"/>
      <c r="E107" s="203"/>
      <c r="F107" s="204"/>
      <c r="G107" s="205"/>
      <c r="H107" s="205"/>
      <c r="I107" s="205"/>
      <c r="J107" s="208"/>
      <c r="K107" s="104"/>
    </row>
    <row r="108" spans="1:11" ht="30" customHeight="1">
      <c r="A108" s="127"/>
      <c r="B108" s="128"/>
      <c r="C108" s="103"/>
      <c r="D108" s="111" t="s">
        <v>180</v>
      </c>
      <c r="E108" s="95" t="s">
        <v>156</v>
      </c>
      <c r="F108" s="219">
        <f t="shared" si="1"/>
        <v>0</v>
      </c>
      <c r="G108" s="220"/>
      <c r="H108" s="220"/>
      <c r="I108" s="220"/>
      <c r="J108" s="221"/>
      <c r="K108" s="104"/>
    </row>
    <row r="109" spans="1:11" ht="30" customHeight="1">
      <c r="A109" s="127"/>
      <c r="B109" s="128"/>
      <c r="C109" s="103"/>
      <c r="D109" s="111" t="s">
        <v>181</v>
      </c>
      <c r="E109" s="95" t="s">
        <v>157</v>
      </c>
      <c r="F109" s="219">
        <f t="shared" si="1"/>
        <v>0</v>
      </c>
      <c r="G109" s="220"/>
      <c r="H109" s="220"/>
      <c r="I109" s="220"/>
      <c r="J109" s="221"/>
      <c r="K109" s="104"/>
    </row>
    <row r="110" spans="1:11" ht="30" customHeight="1" thickBot="1">
      <c r="A110" s="127"/>
      <c r="B110" s="128"/>
      <c r="C110" s="103"/>
      <c r="D110" s="139" t="s">
        <v>183</v>
      </c>
      <c r="E110" s="140" t="s">
        <v>2</v>
      </c>
      <c r="F110" s="228">
        <f t="shared" si="1"/>
        <v>1.1882855810441129E-15</v>
      </c>
      <c r="G110" s="229">
        <f>G65-G82-G101-G102-G104+G108-G109</f>
        <v>9.662409761190816E-16</v>
      </c>
      <c r="H110" s="229">
        <f>H65+H77-H82-H101-H102-H104+H108-H109</f>
        <v>0</v>
      </c>
      <c r="I110" s="229">
        <f>I65+I77-I82-I101-I102-I104+I108-I109</f>
        <v>2.220446049250313E-16</v>
      </c>
      <c r="J110" s="230">
        <f>J65+J77-J82-J102-J104+J108-J109</f>
        <v>0</v>
      </c>
      <c r="K110" s="104"/>
    </row>
    <row r="111" spans="1:11" ht="18" customHeight="1" thickBot="1">
      <c r="A111" s="127"/>
      <c r="B111" s="128"/>
      <c r="C111" s="103"/>
      <c r="D111" s="279" t="s">
        <v>185</v>
      </c>
      <c r="E111" s="280"/>
      <c r="F111" s="280"/>
      <c r="G111" s="280"/>
      <c r="H111" s="280"/>
      <c r="I111" s="280"/>
      <c r="J111" s="281"/>
      <c r="K111" s="104"/>
    </row>
    <row r="112" spans="1:11" ht="30" customHeight="1">
      <c r="A112" s="127"/>
      <c r="B112" s="128"/>
      <c r="C112" s="103"/>
      <c r="D112" s="141" t="s">
        <v>138</v>
      </c>
      <c r="E112" s="142" t="s">
        <v>160</v>
      </c>
      <c r="F112" s="231">
        <f>SUM(G112:J112)</f>
        <v>12.883199999999999</v>
      </c>
      <c r="G112" s="220">
        <v>10.915</v>
      </c>
      <c r="H112" s="220"/>
      <c r="I112" s="220">
        <v>1.6349</v>
      </c>
      <c r="J112" s="221">
        <v>0.3333</v>
      </c>
      <c r="K112" s="104"/>
    </row>
    <row r="113" spans="1:11" ht="30" customHeight="1" thickBot="1">
      <c r="A113" s="127"/>
      <c r="B113" s="128"/>
      <c r="C113" s="103"/>
      <c r="D113" s="139" t="s">
        <v>137</v>
      </c>
      <c r="E113" s="143" t="s">
        <v>161</v>
      </c>
      <c r="F113" s="229">
        <f>SUM(G113:J113)</f>
        <v>23.174</v>
      </c>
      <c r="G113" s="220">
        <v>17.22</v>
      </c>
      <c r="H113" s="220"/>
      <c r="I113" s="220">
        <v>5.384</v>
      </c>
      <c r="J113" s="221">
        <v>0.57</v>
      </c>
      <c r="K113" s="104"/>
    </row>
    <row r="114" spans="1:11" ht="18" customHeight="1" thickBot="1">
      <c r="A114" s="127"/>
      <c r="B114" s="128"/>
      <c r="C114" s="103"/>
      <c r="D114" s="273" t="s">
        <v>205</v>
      </c>
      <c r="E114" s="274"/>
      <c r="F114" s="274"/>
      <c r="G114" s="274"/>
      <c r="H114" s="274"/>
      <c r="I114" s="274"/>
      <c r="J114" s="275"/>
      <c r="K114" s="104"/>
    </row>
    <row r="115" spans="1:11" ht="30" customHeight="1">
      <c r="A115" s="127"/>
      <c r="B115" s="128"/>
      <c r="C115" s="103"/>
      <c r="D115" s="134" t="s">
        <v>138</v>
      </c>
      <c r="E115" s="174" t="s">
        <v>15</v>
      </c>
      <c r="F115" s="217">
        <f>SUM(G115:J115)</f>
        <v>2625.26636</v>
      </c>
      <c r="G115" s="232">
        <f>SUM(G116,G120,G123)</f>
        <v>1143.43154</v>
      </c>
      <c r="H115" s="232">
        <f>SUM(H116,H120,H123)</f>
        <v>0</v>
      </c>
      <c r="I115" s="232">
        <f>SUM(I116,I120,I123)</f>
        <v>1228.97467</v>
      </c>
      <c r="J115" s="233">
        <f>SUM(J116,J120,J123)</f>
        <v>252.86015</v>
      </c>
      <c r="K115" s="104"/>
    </row>
    <row r="116" spans="1:11" s="172" customFormat="1" ht="24" customHeight="1">
      <c r="A116" s="147"/>
      <c r="B116" s="129"/>
      <c r="C116" s="148"/>
      <c r="D116" s="111" t="s">
        <v>166</v>
      </c>
      <c r="E116" s="175" t="s">
        <v>206</v>
      </c>
      <c r="F116" s="223">
        <f>SUM(G116:J116)</f>
        <v>2625.26636</v>
      </c>
      <c r="G116" s="223">
        <f>SUM(G117:G119)</f>
        <v>1143.43154</v>
      </c>
      <c r="H116" s="223">
        <f>SUM(H117:H119)</f>
        <v>0</v>
      </c>
      <c r="I116" s="223">
        <f>SUM(I117:I119)</f>
        <v>1228.97467</v>
      </c>
      <c r="J116" s="222">
        <f>SUM(J117:J119)</f>
        <v>252.86015</v>
      </c>
      <c r="K116" s="149"/>
    </row>
    <row r="117" spans="1:11" s="172" customFormat="1" ht="15" customHeight="1" hidden="1">
      <c r="A117" s="147"/>
      <c r="B117" s="129"/>
      <c r="C117" s="148"/>
      <c r="D117" s="154" t="s">
        <v>211</v>
      </c>
      <c r="E117" s="150"/>
      <c r="F117" s="150"/>
      <c r="G117" s="150"/>
      <c r="H117" s="150"/>
      <c r="I117" s="150"/>
      <c r="J117" s="155"/>
      <c r="K117" s="149"/>
    </row>
    <row r="118" spans="1:11" s="172" customFormat="1" ht="15" customHeight="1">
      <c r="A118" s="147"/>
      <c r="B118" s="129"/>
      <c r="C118" s="234" t="s">
        <v>771</v>
      </c>
      <c r="D118" s="111" t="s">
        <v>779</v>
      </c>
      <c r="E118" s="153" t="s">
        <v>344</v>
      </c>
      <c r="F118" s="219">
        <f>SUM(G118:J118)</f>
        <v>2625.26636</v>
      </c>
      <c r="G118" s="220">
        <v>1143.43154</v>
      </c>
      <c r="H118" s="220"/>
      <c r="I118" s="220">
        <v>1228.97467</v>
      </c>
      <c r="J118" s="221">
        <v>252.86015</v>
      </c>
      <c r="K118" s="149"/>
    </row>
    <row r="119" spans="1:11" s="172" customFormat="1" ht="15" customHeight="1">
      <c r="A119" s="147"/>
      <c r="B119" s="129"/>
      <c r="C119" s="148"/>
      <c r="D119" s="156"/>
      <c r="E119" s="146" t="s">
        <v>197</v>
      </c>
      <c r="F119" s="152"/>
      <c r="G119" s="152"/>
      <c r="H119" s="152"/>
      <c r="I119" s="152"/>
      <c r="J119" s="157"/>
      <c r="K119" s="149"/>
    </row>
    <row r="120" spans="1:11" ht="24" customHeight="1">
      <c r="A120" s="128"/>
      <c r="B120" s="128"/>
      <c r="C120" s="103"/>
      <c r="D120" s="111" t="s">
        <v>167</v>
      </c>
      <c r="E120" s="175" t="s">
        <v>213</v>
      </c>
      <c r="F120" s="223">
        <f>SUM(G120:J120)</f>
        <v>0</v>
      </c>
      <c r="G120" s="223">
        <f>SUM(G121:G122)</f>
        <v>0</v>
      </c>
      <c r="H120" s="223">
        <f>SUM(H121:H122)</f>
        <v>0</v>
      </c>
      <c r="I120" s="223">
        <f>SUM(I121:I122)</f>
        <v>0</v>
      </c>
      <c r="J120" s="222">
        <f>SUM(J121:J122)</f>
        <v>0</v>
      </c>
      <c r="K120" s="104"/>
    </row>
    <row r="121" spans="1:11" s="172" customFormat="1" ht="15" customHeight="1" hidden="1">
      <c r="A121" s="147" t="s">
        <v>212</v>
      </c>
      <c r="B121" s="129"/>
      <c r="C121" s="148"/>
      <c r="D121" s="154" t="s">
        <v>189</v>
      </c>
      <c r="E121" s="150"/>
      <c r="F121" s="150"/>
      <c r="G121" s="150"/>
      <c r="H121" s="150"/>
      <c r="I121" s="150"/>
      <c r="J121" s="155"/>
      <c r="K121" s="149"/>
    </row>
    <row r="122" spans="1:11" s="172" customFormat="1" ht="15" customHeight="1">
      <c r="A122" s="147"/>
      <c r="B122" s="129"/>
      <c r="C122" s="148"/>
      <c r="D122" s="176"/>
      <c r="E122" s="146" t="s">
        <v>196</v>
      </c>
      <c r="F122" s="177"/>
      <c r="G122" s="177"/>
      <c r="H122" s="177"/>
      <c r="I122" s="177"/>
      <c r="J122" s="178"/>
      <c r="K122" s="149"/>
    </row>
    <row r="123" spans="1:11" s="172" customFormat="1" ht="24" customHeight="1">
      <c r="A123" s="147"/>
      <c r="B123" s="129"/>
      <c r="C123" s="148"/>
      <c r="D123" s="111" t="s">
        <v>168</v>
      </c>
      <c r="E123" s="175" t="s">
        <v>207</v>
      </c>
      <c r="F123" s="223">
        <f>SUM(G123:J123)</f>
        <v>0</v>
      </c>
      <c r="G123" s="223">
        <f>SUM(G124:G125)</f>
        <v>0</v>
      </c>
      <c r="H123" s="223">
        <f>SUM(H124:H125)</f>
        <v>0</v>
      </c>
      <c r="I123" s="223">
        <f>SUM(I124:I125)</f>
        <v>0</v>
      </c>
      <c r="J123" s="222">
        <f>SUM(J124:J125)</f>
        <v>0</v>
      </c>
      <c r="K123" s="149"/>
    </row>
    <row r="124" spans="1:11" s="172" customFormat="1" ht="15" customHeight="1" hidden="1">
      <c r="A124" s="147"/>
      <c r="B124" s="129"/>
      <c r="C124" s="148"/>
      <c r="D124" s="154" t="s">
        <v>190</v>
      </c>
      <c r="E124" s="150"/>
      <c r="F124" s="150"/>
      <c r="G124" s="150"/>
      <c r="H124" s="150"/>
      <c r="I124" s="150"/>
      <c r="J124" s="155"/>
      <c r="K124" s="149"/>
    </row>
    <row r="125" spans="1:11" s="172" customFormat="1" ht="15" customHeight="1" thickBot="1">
      <c r="A125" s="129"/>
      <c r="B125" s="129"/>
      <c r="C125" s="148"/>
      <c r="D125" s="179"/>
      <c r="E125" s="146" t="s">
        <v>210</v>
      </c>
      <c r="F125" s="180"/>
      <c r="G125" s="180"/>
      <c r="H125" s="180"/>
      <c r="I125" s="180"/>
      <c r="J125" s="181"/>
      <c r="K125" s="149"/>
    </row>
    <row r="126" spans="1:11" s="172" customFormat="1" ht="18" customHeight="1" thickBot="1">
      <c r="A126" s="129"/>
      <c r="B126" s="129"/>
      <c r="C126" s="148"/>
      <c r="D126" s="273" t="s">
        <v>208</v>
      </c>
      <c r="E126" s="274"/>
      <c r="F126" s="274"/>
      <c r="G126" s="274"/>
      <c r="H126" s="274"/>
      <c r="I126" s="274"/>
      <c r="J126" s="275"/>
      <c r="K126" s="149"/>
    </row>
    <row r="127" spans="1:11" s="172" customFormat="1" ht="24" customHeight="1">
      <c r="A127" s="129"/>
      <c r="B127" s="129"/>
      <c r="C127" s="148"/>
      <c r="D127" s="111" t="s">
        <v>138</v>
      </c>
      <c r="E127" s="144" t="s">
        <v>141</v>
      </c>
      <c r="F127" s="223">
        <f>SUM(G127:J127)</f>
        <v>864.191158</v>
      </c>
      <c r="G127" s="219">
        <f>SUM(G128:G130)</f>
        <v>852.91265</v>
      </c>
      <c r="H127" s="219">
        <f>SUM(H128:H130)</f>
        <v>0</v>
      </c>
      <c r="I127" s="219">
        <f>SUM(I128:I130)</f>
        <v>11.278508</v>
      </c>
      <c r="J127" s="222">
        <f>SUM(J128:J130)</f>
        <v>0</v>
      </c>
      <c r="K127" s="149"/>
    </row>
    <row r="128" spans="1:11" s="172" customFormat="1" ht="15" customHeight="1" hidden="1">
      <c r="A128" s="147"/>
      <c r="B128" s="129"/>
      <c r="C128" s="148"/>
      <c r="D128" s="154" t="s">
        <v>194</v>
      </c>
      <c r="E128" s="150"/>
      <c r="F128" s="150"/>
      <c r="G128" s="150"/>
      <c r="H128" s="150"/>
      <c r="I128" s="150"/>
      <c r="J128" s="155"/>
      <c r="K128" s="149"/>
    </row>
    <row r="129" spans="1:11" s="172" customFormat="1" ht="15" customHeight="1">
      <c r="A129" s="147"/>
      <c r="B129" s="129"/>
      <c r="C129" s="234" t="s">
        <v>771</v>
      </c>
      <c r="D129" s="111" t="s">
        <v>166</v>
      </c>
      <c r="E129" s="153" t="s">
        <v>471</v>
      </c>
      <c r="F129" s="219">
        <f>SUM(G129:J129)</f>
        <v>864.191158</v>
      </c>
      <c r="G129" s="220">
        <v>852.91265</v>
      </c>
      <c r="H129" s="220"/>
      <c r="I129" s="220">
        <v>11.278508</v>
      </c>
      <c r="J129" s="221"/>
      <c r="K129" s="149"/>
    </row>
    <row r="130" spans="1:11" s="172" customFormat="1" ht="15" customHeight="1" thickBot="1">
      <c r="A130" s="129"/>
      <c r="B130" s="129"/>
      <c r="C130" s="148"/>
      <c r="D130" s="176"/>
      <c r="E130" s="146" t="s">
        <v>237</v>
      </c>
      <c r="F130" s="177"/>
      <c r="G130" s="177"/>
      <c r="H130" s="177"/>
      <c r="I130" s="177"/>
      <c r="J130" s="178"/>
      <c r="K130" s="149"/>
    </row>
    <row r="131" spans="1:11" ht="18" customHeight="1" thickBot="1">
      <c r="A131" s="128"/>
      <c r="B131" s="168"/>
      <c r="C131" s="148"/>
      <c r="D131" s="273" t="s">
        <v>209</v>
      </c>
      <c r="E131" s="274"/>
      <c r="F131" s="274"/>
      <c r="G131" s="274"/>
      <c r="H131" s="274"/>
      <c r="I131" s="274"/>
      <c r="J131" s="275"/>
      <c r="K131" s="149"/>
    </row>
    <row r="132" spans="3:11" ht="30" customHeight="1">
      <c r="C132" s="148"/>
      <c r="D132" s="134" t="s">
        <v>138</v>
      </c>
      <c r="E132" s="182" t="s">
        <v>184</v>
      </c>
      <c r="F132" s="217">
        <f>SUM(G132:J132)</f>
        <v>2625.26636</v>
      </c>
      <c r="G132" s="216">
        <f>SUM(G133,G137,G140)</f>
        <v>1143.43154</v>
      </c>
      <c r="H132" s="216">
        <f>SUM(H133,H137,H140)</f>
        <v>0</v>
      </c>
      <c r="I132" s="216">
        <f>SUM(I133,I137,I140)</f>
        <v>1228.97467</v>
      </c>
      <c r="J132" s="218">
        <f>SUM(J133,J137,J140)</f>
        <v>252.86015</v>
      </c>
      <c r="K132" s="149"/>
    </row>
    <row r="133" spans="3:11" ht="24" customHeight="1">
      <c r="C133" s="148"/>
      <c r="D133" s="111" t="s">
        <v>166</v>
      </c>
      <c r="E133" s="175" t="s">
        <v>206</v>
      </c>
      <c r="F133" s="223">
        <f>SUM(G133:J133)</f>
        <v>2625.26636</v>
      </c>
      <c r="G133" s="223">
        <f>SUM(G134:G136)</f>
        <v>1143.43154</v>
      </c>
      <c r="H133" s="223">
        <f>SUM(H134:H136)</f>
        <v>0</v>
      </c>
      <c r="I133" s="223">
        <f>SUM(I134:I136)</f>
        <v>1228.97467</v>
      </c>
      <c r="J133" s="222">
        <f>SUM(J134:J136)</f>
        <v>252.86015</v>
      </c>
      <c r="K133" s="149"/>
    </row>
    <row r="134" spans="1:11" s="172" customFormat="1" ht="15" customHeight="1" hidden="1">
      <c r="A134" s="147"/>
      <c r="B134" s="129"/>
      <c r="C134" s="148"/>
      <c r="D134" s="154" t="s">
        <v>211</v>
      </c>
      <c r="E134" s="150"/>
      <c r="F134" s="150"/>
      <c r="G134" s="150"/>
      <c r="H134" s="150"/>
      <c r="I134" s="150"/>
      <c r="J134" s="155"/>
      <c r="K134" s="149"/>
    </row>
    <row r="135" spans="1:11" s="172" customFormat="1" ht="15" customHeight="1">
      <c r="A135" s="147"/>
      <c r="B135" s="129"/>
      <c r="C135" s="235" t="s">
        <v>771</v>
      </c>
      <c r="D135" s="111" t="s">
        <v>779</v>
      </c>
      <c r="E135" s="236" t="str">
        <f>IF('46 - передача'!$E$118="","",'46 - передача'!$E$118)</f>
        <v>ОАО "Тюменская энергосбытовая компания"</v>
      </c>
      <c r="F135" s="219">
        <f>SUM(G135:J135)</f>
        <v>2625.26636</v>
      </c>
      <c r="G135" s="220">
        <f>G118</f>
        <v>1143.43154</v>
      </c>
      <c r="H135" s="220">
        <f>H118</f>
        <v>0</v>
      </c>
      <c r="I135" s="220">
        <f>I118</f>
        <v>1228.97467</v>
      </c>
      <c r="J135" s="220">
        <f>J118</f>
        <v>252.86015</v>
      </c>
      <c r="K135" s="149"/>
    </row>
    <row r="136" spans="3:11" ht="15" customHeight="1">
      <c r="C136" s="148"/>
      <c r="D136" s="156"/>
      <c r="E136" s="206" t="s">
        <v>197</v>
      </c>
      <c r="F136" s="152"/>
      <c r="G136" s="152"/>
      <c r="H136" s="152"/>
      <c r="I136" s="152"/>
      <c r="J136" s="157"/>
      <c r="K136" s="149"/>
    </row>
    <row r="137" spans="3:11" ht="24" customHeight="1">
      <c r="C137" s="148"/>
      <c r="D137" s="111" t="s">
        <v>167</v>
      </c>
      <c r="E137" s="175" t="s">
        <v>213</v>
      </c>
      <c r="F137" s="223">
        <f>SUM(G137:J137)</f>
        <v>0</v>
      </c>
      <c r="G137" s="223">
        <f>SUM(G138:G139)</f>
        <v>0</v>
      </c>
      <c r="H137" s="223">
        <f>SUM(H138:H139)</f>
        <v>0</v>
      </c>
      <c r="I137" s="223">
        <f>SUM(I138:I139)</f>
        <v>0</v>
      </c>
      <c r="J137" s="222">
        <f>SUM(J138:J139)</f>
        <v>0</v>
      </c>
      <c r="K137" s="149"/>
    </row>
    <row r="138" spans="1:11" s="172" customFormat="1" ht="15" customHeight="1" hidden="1">
      <c r="A138" s="147"/>
      <c r="B138" s="129"/>
      <c r="C138" s="148"/>
      <c r="D138" s="154" t="s">
        <v>189</v>
      </c>
      <c r="E138" s="150"/>
      <c r="F138" s="150"/>
      <c r="G138" s="150"/>
      <c r="H138" s="150"/>
      <c r="I138" s="150"/>
      <c r="J138" s="155"/>
      <c r="K138" s="149"/>
    </row>
    <row r="139" spans="3:11" ht="15" customHeight="1">
      <c r="C139" s="148"/>
      <c r="D139" s="176"/>
      <c r="E139" s="206" t="s">
        <v>196</v>
      </c>
      <c r="F139" s="177"/>
      <c r="G139" s="177"/>
      <c r="H139" s="177"/>
      <c r="I139" s="177"/>
      <c r="J139" s="178"/>
      <c r="K139" s="149"/>
    </row>
    <row r="140" spans="3:11" ht="24" customHeight="1">
      <c r="C140" s="148"/>
      <c r="D140" s="111" t="s">
        <v>168</v>
      </c>
      <c r="E140" s="175" t="s">
        <v>207</v>
      </c>
      <c r="F140" s="223">
        <f>SUM(G140:J140)</f>
        <v>0</v>
      </c>
      <c r="G140" s="223">
        <f>SUM(G141:G142)</f>
        <v>0</v>
      </c>
      <c r="H140" s="223">
        <f>SUM(H141:H142)</f>
        <v>0</v>
      </c>
      <c r="I140" s="223">
        <f>SUM(I141:I142)</f>
        <v>0</v>
      </c>
      <c r="J140" s="222">
        <f>SUM(J141:J142)</f>
        <v>0</v>
      </c>
      <c r="K140" s="149"/>
    </row>
    <row r="141" spans="1:11" s="172" customFormat="1" ht="15" customHeight="1" hidden="1">
      <c r="A141" s="147"/>
      <c r="B141" s="129"/>
      <c r="C141" s="148"/>
      <c r="D141" s="154" t="s">
        <v>190</v>
      </c>
      <c r="E141" s="150"/>
      <c r="F141" s="150"/>
      <c r="G141" s="150"/>
      <c r="H141" s="150"/>
      <c r="I141" s="150"/>
      <c r="J141" s="155"/>
      <c r="K141" s="149"/>
    </row>
    <row r="142" spans="3:11" ht="15" customHeight="1">
      <c r="C142" s="148"/>
      <c r="D142" s="183"/>
      <c r="E142" s="206" t="s">
        <v>210</v>
      </c>
      <c r="F142" s="184"/>
      <c r="G142" s="184"/>
      <c r="H142" s="184"/>
      <c r="I142" s="184"/>
      <c r="J142" s="185"/>
      <c r="K142" s="149"/>
    </row>
    <row r="143" spans="1:11" ht="9" customHeight="1">
      <c r="A143" s="127"/>
      <c r="B143" s="128"/>
      <c r="C143" s="103"/>
      <c r="D143" s="202"/>
      <c r="E143" s="203"/>
      <c r="F143" s="204"/>
      <c r="G143" s="205"/>
      <c r="H143" s="205"/>
      <c r="I143" s="205"/>
      <c r="J143" s="208"/>
      <c r="K143" s="104"/>
    </row>
    <row r="144" spans="3:11" ht="30" customHeight="1">
      <c r="C144" s="148"/>
      <c r="D144" s="111" t="s">
        <v>137</v>
      </c>
      <c r="E144" s="144" t="s">
        <v>202</v>
      </c>
      <c r="F144" s="223">
        <f>SUM(G144:J144)</f>
        <v>864.191158</v>
      </c>
      <c r="G144" s="223">
        <f>SUM(G145:G147)</f>
        <v>852.91265</v>
      </c>
      <c r="H144" s="223">
        <f>SUM(H145:H147)</f>
        <v>0</v>
      </c>
      <c r="I144" s="223">
        <f>SUM(I145:I147)</f>
        <v>11.278508</v>
      </c>
      <c r="J144" s="222">
        <f>SUM(J145:J147)</f>
        <v>0</v>
      </c>
      <c r="K144" s="149"/>
    </row>
    <row r="145" spans="1:11" s="172" customFormat="1" ht="15" customHeight="1" hidden="1">
      <c r="A145" s="147"/>
      <c r="B145" s="129"/>
      <c r="C145" s="148"/>
      <c r="D145" s="154" t="s">
        <v>201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>
      <c r="A146" s="147"/>
      <c r="B146" s="129"/>
      <c r="C146" s="235" t="s">
        <v>771</v>
      </c>
      <c r="D146" s="111" t="s">
        <v>169</v>
      </c>
      <c r="E146" s="236" t="str">
        <f>IF('46 - передача'!$E$129="","",'46 - передача'!$E$129)</f>
        <v>ОАО "Тюменьэнерго"</v>
      </c>
      <c r="F146" s="219">
        <f>SUM(G146:J146)</f>
        <v>864.191158</v>
      </c>
      <c r="G146" s="220">
        <f>G129</f>
        <v>852.91265</v>
      </c>
      <c r="H146" s="220">
        <f>H129</f>
        <v>0</v>
      </c>
      <c r="I146" s="220">
        <f>I129</f>
        <v>11.278508</v>
      </c>
      <c r="J146" s="220">
        <f>J129</f>
        <v>0</v>
      </c>
      <c r="K146" s="149"/>
    </row>
    <row r="147" spans="3:11" ht="15" customHeight="1" thickBot="1">
      <c r="C147" s="148"/>
      <c r="D147" s="179"/>
      <c r="E147" s="209" t="s">
        <v>237</v>
      </c>
      <c r="F147" s="180"/>
      <c r="G147" s="180"/>
      <c r="H147" s="180"/>
      <c r="I147" s="180"/>
      <c r="J147" s="181"/>
      <c r="K147" s="149"/>
    </row>
    <row r="148" spans="3:11" ht="11.25">
      <c r="C148" s="191"/>
      <c r="D148" s="192"/>
      <c r="E148" s="193"/>
      <c r="F148" s="194"/>
      <c r="G148" s="194"/>
      <c r="H148" s="194"/>
      <c r="I148" s="194"/>
      <c r="J148" s="194"/>
      <c r="K148" s="195"/>
    </row>
  </sheetData>
  <sheetProtection password="FA9C" sheet="1" objects="1" scenarios="1" formatColumns="0" formatRows="0"/>
  <mergeCells count="7">
    <mergeCell ref="D126:J126"/>
    <mergeCell ref="D131:J131"/>
    <mergeCell ref="D9:J9"/>
    <mergeCell ref="D111:J111"/>
    <mergeCell ref="D114:J114"/>
    <mergeCell ref="D17:J17"/>
    <mergeCell ref="D64:J64"/>
  </mergeCells>
  <dataValidations count="6">
    <dataValidation type="decimal" allowBlank="1" showInputMessage="1" showErrorMessage="1" errorTitle="Внимание" error="Допускается ввод только действительных чисел!" sqref="J143 G112:J113 G78:J80 G77 J81 J103 G102:J102 G105:J106 G108:J109 J107 G76:J76 G19:J19 I32:J32 J33:J34 H31:J31 J56 J60 G66:J66 G55:J55 G58:J59 G61:J62 G29:J29 G22:J23 G69:J70 G27:J27 G74:J74 G38:J38 G85:J85 G42:J43 G89:J90 G118:J118 G135:J135 G129:J129 G146:J146">
      <formula1>-999999999999999000000000</formula1>
      <formula2>9.99999999999999E+23</formula2>
    </dataValidation>
    <dataValidation type="decimal" allowBlank="1" showInputMessage="1" showErrorMessage="1" sqref="G143:I143 G107:I107 G81:I81 G103:I103 G30:G34 H32:H34 I33:I34 G56:I56 G60:I60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 E42:E43 E129">
      <formula1>tso_name</formula1>
    </dataValidation>
    <dataValidation type="list" allowBlank="1" showInputMessage="1" showErrorMessage="1" errorTitle="Внимание" error="Выберите значение из предложенного списка!" sqref="E27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38 E11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8" location="'46 - передача'!A1" tooltip="Добавить генерирующую компанию" display="Добавить генерирующую компанию"/>
    <hyperlink ref="E44" location="'46 - передача'!A1" tooltip="Добавить сетевую компанию" display="Добавить сетевую компанию"/>
    <hyperlink ref="E47" location="'46 - передача'!A1" tooltip="Добавить генерирующую компанию" display="Добавить генерирующую компанию"/>
    <hyperlink ref="E119" location="'46 - передача'!A1" tooltip="Добавить сбытовую компанию" display="Добавить сбытовую компанию"/>
    <hyperlink ref="E122" location="'46 - передача'!A1" tooltip="Добавить сетевую компанию" display="Добавить сетевую компанию"/>
    <hyperlink ref="E125" location="'46 - передача'!A1" tooltip="Добавить другую организацию" display="Добавить другую организацию"/>
    <hyperlink ref="E130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50" location="'46 - передача'!A1" tooltip="Добавить другую организацию" display="Добавить другую организацию"/>
    <hyperlink ref="E53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7" location="'46 - передача'!$A$1" tooltip="Удалить" display="Удалить"/>
    <hyperlink ref="C38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118" location="'46 - передача'!$A$1" tooltip="Удалить" display="Удалить"/>
    <hyperlink ref="C129" location="'46 - передача'!$A$1" tooltip="Удалить" display="Удалить"/>
  </hyperlinks>
  <printOptions/>
  <pageMargins left="0.42" right="0.39" top="0.75" bottom="0.75" header="0.3" footer="0.3"/>
  <pageSetup fitToHeight="2" fitToWidth="1" horizontalDpi="180" verticalDpi="18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601"/>
  <sheetViews>
    <sheetView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735</v>
      </c>
      <c r="B1" s="89" t="s">
        <v>736</v>
      </c>
      <c r="C1" s="89" t="s">
        <v>737</v>
      </c>
      <c r="D1" s="89" t="s">
        <v>738</v>
      </c>
      <c r="E1" s="89" t="s">
        <v>739</v>
      </c>
      <c r="G1" s="89" t="s">
        <v>740</v>
      </c>
    </row>
    <row r="2" spans="1:7" ht="11.25">
      <c r="A2" s="89" t="s">
        <v>265</v>
      </c>
      <c r="B2" s="89" t="s">
        <v>266</v>
      </c>
      <c r="C2" s="89" t="s">
        <v>267</v>
      </c>
      <c r="D2" s="89" t="s">
        <v>268</v>
      </c>
      <c r="E2" s="89" t="s">
        <v>110</v>
      </c>
      <c r="G2" s="89" t="s">
        <v>741</v>
      </c>
    </row>
    <row r="3" spans="1:7" ht="11.25">
      <c r="A3" s="89" t="s">
        <v>269</v>
      </c>
      <c r="B3" s="89" t="s">
        <v>270</v>
      </c>
      <c r="C3" s="89" t="s">
        <v>271</v>
      </c>
      <c r="D3" s="89" t="s">
        <v>268</v>
      </c>
      <c r="E3" s="89" t="s">
        <v>110</v>
      </c>
      <c r="G3" s="89" t="s">
        <v>268</v>
      </c>
    </row>
    <row r="4" spans="1:7" ht="11.25">
      <c r="A4" s="89" t="s">
        <v>272</v>
      </c>
      <c r="B4" s="89" t="s">
        <v>273</v>
      </c>
      <c r="C4" s="89" t="s">
        <v>274</v>
      </c>
      <c r="D4" s="89" t="s">
        <v>268</v>
      </c>
      <c r="E4" s="89" t="s">
        <v>110</v>
      </c>
      <c r="G4" s="89" t="s">
        <v>742</v>
      </c>
    </row>
    <row r="5" spans="1:7" ht="11.25">
      <c r="A5" s="89" t="s">
        <v>275</v>
      </c>
      <c r="B5" s="89" t="s">
        <v>276</v>
      </c>
      <c r="C5" s="89" t="s">
        <v>277</v>
      </c>
      <c r="D5" s="89" t="s">
        <v>268</v>
      </c>
      <c r="E5" s="89" t="s">
        <v>110</v>
      </c>
      <c r="G5" s="89" t="s">
        <v>743</v>
      </c>
    </row>
    <row r="6" spans="1:7" ht="11.25">
      <c r="A6" s="89" t="s">
        <v>278</v>
      </c>
      <c r="B6" s="89" t="s">
        <v>279</v>
      </c>
      <c r="C6" s="89" t="s">
        <v>280</v>
      </c>
      <c r="D6" s="89" t="s">
        <v>268</v>
      </c>
      <c r="E6" s="89" t="s">
        <v>110</v>
      </c>
      <c r="G6" s="89" t="s">
        <v>744</v>
      </c>
    </row>
    <row r="7" spans="1:7" ht="11.25">
      <c r="A7" s="89" t="s">
        <v>281</v>
      </c>
      <c r="B7" s="89" t="s">
        <v>282</v>
      </c>
      <c r="C7" s="89" t="s">
        <v>283</v>
      </c>
      <c r="D7" s="89" t="s">
        <v>268</v>
      </c>
      <c r="E7" s="89" t="s">
        <v>110</v>
      </c>
      <c r="G7" s="89" t="s">
        <v>745</v>
      </c>
    </row>
    <row r="8" spans="1:7" ht="11.25">
      <c r="A8" s="89" t="s">
        <v>284</v>
      </c>
      <c r="B8" s="89" t="s">
        <v>285</v>
      </c>
      <c r="C8" s="89" t="s">
        <v>286</v>
      </c>
      <c r="D8" s="89" t="s">
        <v>268</v>
      </c>
      <c r="E8" s="89" t="s">
        <v>110</v>
      </c>
      <c r="G8" s="89" t="s">
        <v>746</v>
      </c>
    </row>
    <row r="9" spans="1:7" ht="11.25">
      <c r="A9" s="89" t="s">
        <v>287</v>
      </c>
      <c r="B9" s="89" t="s">
        <v>288</v>
      </c>
      <c r="C9" s="89" t="s">
        <v>289</v>
      </c>
      <c r="D9" s="89" t="s">
        <v>268</v>
      </c>
      <c r="E9" s="89" t="s">
        <v>110</v>
      </c>
      <c r="G9" s="89" t="s">
        <v>747</v>
      </c>
    </row>
    <row r="10" spans="1:5" ht="11.25">
      <c r="A10" s="89" t="s">
        <v>290</v>
      </c>
      <c r="B10" s="89" t="s">
        <v>291</v>
      </c>
      <c r="C10" s="89" t="s">
        <v>289</v>
      </c>
      <c r="D10" s="89" t="s">
        <v>268</v>
      </c>
      <c r="E10" s="89" t="s">
        <v>110</v>
      </c>
    </row>
    <row r="11" spans="1:5" ht="11.25">
      <c r="A11" s="89" t="s">
        <v>292</v>
      </c>
      <c r="B11" s="89" t="s">
        <v>293</v>
      </c>
      <c r="C11" s="89" t="s">
        <v>294</v>
      </c>
      <c r="D11" s="89" t="s">
        <v>268</v>
      </c>
      <c r="E11" s="89" t="s">
        <v>110</v>
      </c>
    </row>
    <row r="12" spans="1:5" ht="11.25">
      <c r="A12" s="89" t="s">
        <v>295</v>
      </c>
      <c r="B12" s="89" t="s">
        <v>296</v>
      </c>
      <c r="C12" s="89" t="s">
        <v>297</v>
      </c>
      <c r="D12" s="89" t="s">
        <v>268</v>
      </c>
      <c r="E12" s="89" t="s">
        <v>110</v>
      </c>
    </row>
    <row r="13" spans="1:5" ht="11.25">
      <c r="A13" s="89" t="s">
        <v>298</v>
      </c>
      <c r="B13" s="89" t="s">
        <v>299</v>
      </c>
      <c r="C13" s="89" t="s">
        <v>300</v>
      </c>
      <c r="D13" s="89" t="s">
        <v>268</v>
      </c>
      <c r="E13" s="89" t="s">
        <v>110</v>
      </c>
    </row>
    <row r="14" spans="1:5" ht="11.25">
      <c r="A14" s="89" t="s">
        <v>301</v>
      </c>
      <c r="B14" s="89" t="s">
        <v>302</v>
      </c>
      <c r="C14" s="89" t="s">
        <v>277</v>
      </c>
      <c r="D14" s="89" t="s">
        <v>268</v>
      </c>
      <c r="E14" s="89" t="s">
        <v>110</v>
      </c>
    </row>
    <row r="15" spans="1:5" ht="11.25">
      <c r="A15" s="89" t="s">
        <v>303</v>
      </c>
      <c r="B15" s="89" t="s">
        <v>304</v>
      </c>
      <c r="C15" s="89" t="s">
        <v>289</v>
      </c>
      <c r="D15" s="89" t="s">
        <v>268</v>
      </c>
      <c r="E15" s="89" t="s">
        <v>110</v>
      </c>
    </row>
    <row r="16" spans="1:5" ht="11.25">
      <c r="A16" s="89" t="s">
        <v>305</v>
      </c>
      <c r="B16" s="89" t="s">
        <v>306</v>
      </c>
      <c r="C16" s="89" t="s">
        <v>307</v>
      </c>
      <c r="D16" s="89" t="s">
        <v>268</v>
      </c>
      <c r="E16" s="89" t="s">
        <v>110</v>
      </c>
    </row>
    <row r="17" spans="1:5" ht="11.25">
      <c r="A17" s="89" t="s">
        <v>308</v>
      </c>
      <c r="B17" s="89" t="s">
        <v>309</v>
      </c>
      <c r="C17" s="89" t="s">
        <v>310</v>
      </c>
      <c r="D17" s="89" t="s">
        <v>268</v>
      </c>
      <c r="E17" s="89" t="s">
        <v>110</v>
      </c>
    </row>
    <row r="18" spans="1:5" ht="11.25">
      <c r="A18" s="89" t="s">
        <v>311</v>
      </c>
      <c r="B18" s="89" t="s">
        <v>312</v>
      </c>
      <c r="C18" s="89" t="s">
        <v>313</v>
      </c>
      <c r="D18" s="89" t="s">
        <v>268</v>
      </c>
      <c r="E18" s="89" t="s">
        <v>110</v>
      </c>
    </row>
    <row r="19" spans="1:5" ht="11.25">
      <c r="A19" s="89" t="s">
        <v>314</v>
      </c>
      <c r="B19" s="89" t="s">
        <v>315</v>
      </c>
      <c r="C19" s="89" t="s">
        <v>316</v>
      </c>
      <c r="D19" s="89" t="s">
        <v>268</v>
      </c>
      <c r="E19" s="89" t="s">
        <v>110</v>
      </c>
    </row>
    <row r="20" spans="1:5" ht="11.25">
      <c r="A20" s="89" t="s">
        <v>317</v>
      </c>
      <c r="B20" s="89" t="s">
        <v>318</v>
      </c>
      <c r="C20" s="89" t="s">
        <v>316</v>
      </c>
      <c r="D20" s="89" t="s">
        <v>319</v>
      </c>
      <c r="E20" s="89" t="s">
        <v>110</v>
      </c>
    </row>
    <row r="21" spans="1:5" ht="11.25">
      <c r="A21" s="89" t="s">
        <v>320</v>
      </c>
      <c r="B21" s="89" t="s">
        <v>321</v>
      </c>
      <c r="C21" s="89" t="s">
        <v>322</v>
      </c>
      <c r="D21" s="89" t="s">
        <v>319</v>
      </c>
      <c r="E21" s="89" t="s">
        <v>110</v>
      </c>
    </row>
    <row r="22" spans="1:5" ht="11.25">
      <c r="A22" s="89" t="s">
        <v>323</v>
      </c>
      <c r="B22" s="89" t="s">
        <v>324</v>
      </c>
      <c r="C22" s="89" t="s">
        <v>325</v>
      </c>
      <c r="D22" s="89" t="s">
        <v>319</v>
      </c>
      <c r="E22" s="89" t="s">
        <v>110</v>
      </c>
    </row>
    <row r="23" spans="1:5" ht="11.25">
      <c r="A23" s="89" t="s">
        <v>326</v>
      </c>
      <c r="B23" s="89" t="s">
        <v>327</v>
      </c>
      <c r="C23" s="89" t="s">
        <v>294</v>
      </c>
      <c r="D23" s="89" t="s">
        <v>319</v>
      </c>
      <c r="E23" s="89" t="s">
        <v>110</v>
      </c>
    </row>
    <row r="24" spans="1:5" ht="11.25">
      <c r="A24" s="89" t="s">
        <v>328</v>
      </c>
      <c r="B24" s="89" t="s">
        <v>329</v>
      </c>
      <c r="C24" s="89" t="s">
        <v>330</v>
      </c>
      <c r="D24" s="89" t="s">
        <v>319</v>
      </c>
      <c r="E24" s="89" t="s">
        <v>110</v>
      </c>
    </row>
    <row r="25" spans="1:5" ht="11.25">
      <c r="A25" s="89" t="s">
        <v>331</v>
      </c>
      <c r="B25" s="89" t="s">
        <v>332</v>
      </c>
      <c r="C25" s="89" t="s">
        <v>333</v>
      </c>
      <c r="D25" s="89" t="s">
        <v>319</v>
      </c>
      <c r="E25" s="89" t="s">
        <v>110</v>
      </c>
    </row>
    <row r="26" spans="1:5" ht="11.25">
      <c r="A26" s="89" t="s">
        <v>334</v>
      </c>
      <c r="B26" s="89" t="s">
        <v>332</v>
      </c>
      <c r="C26" s="89" t="s">
        <v>280</v>
      </c>
      <c r="D26" s="89" t="s">
        <v>319</v>
      </c>
      <c r="E26" s="89" t="s">
        <v>110</v>
      </c>
    </row>
    <row r="27" spans="1:5" ht="11.25">
      <c r="A27" s="89" t="s">
        <v>335</v>
      </c>
      <c r="B27" s="89" t="s">
        <v>336</v>
      </c>
      <c r="C27" s="89" t="s">
        <v>337</v>
      </c>
      <c r="D27" s="89" t="s">
        <v>319</v>
      </c>
      <c r="E27" s="89" t="s">
        <v>110</v>
      </c>
    </row>
    <row r="28" spans="1:5" ht="11.25">
      <c r="A28" s="89" t="s">
        <v>338</v>
      </c>
      <c r="B28" s="89" t="s">
        <v>339</v>
      </c>
      <c r="C28" s="89" t="s">
        <v>340</v>
      </c>
      <c r="D28" s="89" t="s">
        <v>319</v>
      </c>
      <c r="E28" s="89" t="s">
        <v>110</v>
      </c>
    </row>
    <row r="29" spans="1:5" ht="11.25">
      <c r="A29" s="89" t="s">
        <v>341</v>
      </c>
      <c r="B29" s="89" t="s">
        <v>342</v>
      </c>
      <c r="C29" s="89" t="s">
        <v>343</v>
      </c>
      <c r="D29" s="89" t="s">
        <v>319</v>
      </c>
      <c r="E29" s="89" t="s">
        <v>110</v>
      </c>
    </row>
    <row r="30" spans="1:5" ht="11.25">
      <c r="A30" s="89" t="s">
        <v>344</v>
      </c>
      <c r="B30" s="89" t="s">
        <v>345</v>
      </c>
      <c r="C30" s="89" t="s">
        <v>277</v>
      </c>
      <c r="D30" s="89" t="s">
        <v>319</v>
      </c>
      <c r="E30" s="89" t="s">
        <v>110</v>
      </c>
    </row>
    <row r="31" spans="1:5" ht="11.25">
      <c r="A31" s="89" t="s">
        <v>346</v>
      </c>
      <c r="B31" s="89" t="s">
        <v>347</v>
      </c>
      <c r="C31" s="89" t="s">
        <v>348</v>
      </c>
      <c r="D31" s="89" t="s">
        <v>319</v>
      </c>
      <c r="E31" s="89" t="s">
        <v>110</v>
      </c>
    </row>
    <row r="32" spans="1:5" ht="11.25">
      <c r="A32" s="89" t="s">
        <v>349</v>
      </c>
      <c r="B32" s="89" t="s">
        <v>350</v>
      </c>
      <c r="C32" s="89" t="s">
        <v>351</v>
      </c>
      <c r="D32" s="89" t="s">
        <v>319</v>
      </c>
      <c r="E32" s="89" t="s">
        <v>110</v>
      </c>
    </row>
    <row r="33" spans="1:5" ht="11.25">
      <c r="A33" s="89" t="s">
        <v>352</v>
      </c>
      <c r="B33" s="89" t="s">
        <v>353</v>
      </c>
      <c r="C33" s="89" t="s">
        <v>294</v>
      </c>
      <c r="D33" s="89" t="s">
        <v>319</v>
      </c>
      <c r="E33" s="89" t="s">
        <v>110</v>
      </c>
    </row>
    <row r="34" spans="1:5" ht="11.25">
      <c r="A34" s="89" t="s">
        <v>298</v>
      </c>
      <c r="B34" s="89" t="s">
        <v>299</v>
      </c>
      <c r="C34" s="89" t="s">
        <v>300</v>
      </c>
      <c r="D34" s="89" t="s">
        <v>319</v>
      </c>
      <c r="E34" s="89" t="s">
        <v>110</v>
      </c>
    </row>
    <row r="35" spans="1:5" ht="11.25">
      <c r="A35" s="89" t="s">
        <v>354</v>
      </c>
      <c r="B35" s="89" t="s">
        <v>355</v>
      </c>
      <c r="C35" s="89" t="s">
        <v>330</v>
      </c>
      <c r="D35" s="89" t="s">
        <v>319</v>
      </c>
      <c r="E35" s="89" t="s">
        <v>110</v>
      </c>
    </row>
    <row r="36" spans="1:5" ht="11.25">
      <c r="A36" s="89" t="s">
        <v>356</v>
      </c>
      <c r="B36" s="89" t="s">
        <v>357</v>
      </c>
      <c r="C36" s="89" t="s">
        <v>358</v>
      </c>
      <c r="D36" s="89" t="s">
        <v>319</v>
      </c>
      <c r="E36" s="89" t="s">
        <v>110</v>
      </c>
    </row>
    <row r="37" spans="1:5" ht="11.25">
      <c r="A37" s="89" t="s">
        <v>359</v>
      </c>
      <c r="B37" s="89" t="s">
        <v>360</v>
      </c>
      <c r="C37" s="89" t="s">
        <v>361</v>
      </c>
      <c r="D37" s="89" t="s">
        <v>319</v>
      </c>
      <c r="E37" s="89" t="s">
        <v>110</v>
      </c>
    </row>
    <row r="38" spans="1:5" ht="11.25">
      <c r="A38" s="89" t="s">
        <v>362</v>
      </c>
      <c r="B38" s="89" t="s">
        <v>363</v>
      </c>
      <c r="C38" s="89" t="s">
        <v>364</v>
      </c>
      <c r="D38" s="89" t="s">
        <v>319</v>
      </c>
      <c r="E38" s="89" t="s">
        <v>110</v>
      </c>
    </row>
    <row r="39" spans="1:5" ht="11.25">
      <c r="A39" s="89" t="s">
        <v>365</v>
      </c>
      <c r="B39" s="89" t="s">
        <v>366</v>
      </c>
      <c r="C39" s="89" t="s">
        <v>367</v>
      </c>
      <c r="D39" s="89" t="s">
        <v>319</v>
      </c>
      <c r="E39" s="89" t="s">
        <v>110</v>
      </c>
    </row>
    <row r="40" spans="1:5" ht="11.25">
      <c r="A40" s="89" t="s">
        <v>368</v>
      </c>
      <c r="B40" s="89" t="s">
        <v>369</v>
      </c>
      <c r="C40" s="89" t="s">
        <v>370</v>
      </c>
      <c r="D40" s="89" t="s">
        <v>319</v>
      </c>
      <c r="E40" s="89" t="s">
        <v>110</v>
      </c>
    </row>
    <row r="41" spans="1:5" ht="11.25">
      <c r="A41" s="89" t="s">
        <v>371</v>
      </c>
      <c r="B41" s="89" t="s">
        <v>372</v>
      </c>
      <c r="C41" s="89" t="s">
        <v>373</v>
      </c>
      <c r="D41" s="89" t="s">
        <v>319</v>
      </c>
      <c r="E41" s="89" t="s">
        <v>110</v>
      </c>
    </row>
    <row r="42" spans="1:5" ht="11.25">
      <c r="A42" s="89" t="s">
        <v>374</v>
      </c>
      <c r="B42" s="89" t="s">
        <v>375</v>
      </c>
      <c r="C42" s="89" t="s">
        <v>376</v>
      </c>
      <c r="D42" s="89" t="s">
        <v>319</v>
      </c>
      <c r="E42" s="89" t="s">
        <v>110</v>
      </c>
    </row>
    <row r="43" spans="1:5" ht="11.25">
      <c r="A43" s="89" t="s">
        <v>377</v>
      </c>
      <c r="B43" s="89" t="s">
        <v>378</v>
      </c>
      <c r="C43" s="89" t="s">
        <v>379</v>
      </c>
      <c r="D43" s="89" t="s">
        <v>319</v>
      </c>
      <c r="E43" s="89" t="s">
        <v>110</v>
      </c>
    </row>
    <row r="44" spans="1:5" ht="11.25">
      <c r="A44" s="89" t="s">
        <v>380</v>
      </c>
      <c r="B44" s="89" t="s">
        <v>381</v>
      </c>
      <c r="C44" s="89" t="s">
        <v>376</v>
      </c>
      <c r="D44" s="89" t="s">
        <v>319</v>
      </c>
      <c r="E44" s="89" t="s">
        <v>110</v>
      </c>
    </row>
    <row r="45" spans="1:5" ht="11.25">
      <c r="A45" s="89" t="s">
        <v>382</v>
      </c>
      <c r="B45" s="89" t="s">
        <v>383</v>
      </c>
      <c r="C45" s="89" t="s">
        <v>364</v>
      </c>
      <c r="D45" s="89" t="s">
        <v>319</v>
      </c>
      <c r="E45" s="89" t="s">
        <v>110</v>
      </c>
    </row>
    <row r="46" spans="1:5" ht="11.25">
      <c r="A46" s="89" t="s">
        <v>384</v>
      </c>
      <c r="B46" s="89" t="s">
        <v>385</v>
      </c>
      <c r="C46" s="89" t="s">
        <v>364</v>
      </c>
      <c r="D46" s="89" t="s">
        <v>319</v>
      </c>
      <c r="E46" s="89" t="s">
        <v>110</v>
      </c>
    </row>
    <row r="47" spans="1:5" ht="11.25">
      <c r="A47" s="89" t="s">
        <v>386</v>
      </c>
      <c r="B47" s="89" t="s">
        <v>387</v>
      </c>
      <c r="C47" s="89" t="s">
        <v>388</v>
      </c>
      <c r="D47" s="89" t="s">
        <v>319</v>
      </c>
      <c r="E47" s="89" t="s">
        <v>110</v>
      </c>
    </row>
    <row r="48" spans="1:5" ht="11.25">
      <c r="A48" s="89" t="s">
        <v>389</v>
      </c>
      <c r="B48" s="89" t="s">
        <v>390</v>
      </c>
      <c r="C48" s="89" t="s">
        <v>367</v>
      </c>
      <c r="D48" s="89" t="s">
        <v>319</v>
      </c>
      <c r="E48" s="89" t="s">
        <v>110</v>
      </c>
    </row>
    <row r="49" spans="1:5" ht="11.25">
      <c r="A49" s="89" t="s">
        <v>391</v>
      </c>
      <c r="B49" s="89" t="s">
        <v>392</v>
      </c>
      <c r="C49" s="89" t="s">
        <v>280</v>
      </c>
      <c r="D49" s="89" t="s">
        <v>319</v>
      </c>
      <c r="E49" s="89" t="s">
        <v>110</v>
      </c>
    </row>
    <row r="50" spans="1:5" ht="11.25">
      <c r="A50" s="89" t="s">
        <v>393</v>
      </c>
      <c r="B50" s="89" t="s">
        <v>394</v>
      </c>
      <c r="C50" s="89" t="s">
        <v>395</v>
      </c>
      <c r="D50" s="89" t="s">
        <v>319</v>
      </c>
      <c r="E50" s="89" t="s">
        <v>110</v>
      </c>
    </row>
    <row r="51" spans="1:5" ht="11.25">
      <c r="A51" s="89" t="s">
        <v>396</v>
      </c>
      <c r="B51" s="89" t="s">
        <v>397</v>
      </c>
      <c r="C51" s="89" t="s">
        <v>398</v>
      </c>
      <c r="D51" s="89" t="s">
        <v>319</v>
      </c>
      <c r="E51" s="89" t="s">
        <v>110</v>
      </c>
    </row>
    <row r="52" spans="1:5" ht="11.25">
      <c r="A52" s="89" t="s">
        <v>399</v>
      </c>
      <c r="B52" s="89" t="s">
        <v>400</v>
      </c>
      <c r="C52" s="89" t="s">
        <v>401</v>
      </c>
      <c r="D52" s="89" t="s">
        <v>319</v>
      </c>
      <c r="E52" s="89" t="s">
        <v>110</v>
      </c>
    </row>
    <row r="53" spans="1:5" ht="11.25">
      <c r="A53" s="89" t="s">
        <v>402</v>
      </c>
      <c r="B53" s="89" t="s">
        <v>403</v>
      </c>
      <c r="C53" s="89" t="s">
        <v>316</v>
      </c>
      <c r="D53" s="89" t="s">
        <v>141</v>
      </c>
      <c r="E53" s="89" t="s">
        <v>110</v>
      </c>
    </row>
    <row r="54" spans="1:5" ht="11.25">
      <c r="A54" s="89" t="s">
        <v>404</v>
      </c>
      <c r="B54" s="89" t="s">
        <v>405</v>
      </c>
      <c r="C54" s="89" t="s">
        <v>406</v>
      </c>
      <c r="D54" s="89" t="s">
        <v>141</v>
      </c>
      <c r="E54" s="89" t="s">
        <v>110</v>
      </c>
    </row>
    <row r="55" spans="1:5" ht="11.25">
      <c r="A55" s="89" t="s">
        <v>407</v>
      </c>
      <c r="B55" s="89" t="s">
        <v>408</v>
      </c>
      <c r="C55" s="89" t="s">
        <v>409</v>
      </c>
      <c r="D55" s="89" t="s">
        <v>141</v>
      </c>
      <c r="E55" s="89" t="s">
        <v>110</v>
      </c>
    </row>
    <row r="56" spans="1:5" ht="11.25">
      <c r="A56" s="89" t="s">
        <v>410</v>
      </c>
      <c r="B56" s="89" t="s">
        <v>411</v>
      </c>
      <c r="C56" s="89" t="s">
        <v>364</v>
      </c>
      <c r="D56" s="89" t="s">
        <v>141</v>
      </c>
      <c r="E56" s="89" t="s">
        <v>110</v>
      </c>
    </row>
    <row r="57" spans="1:5" ht="11.25">
      <c r="A57" s="89" t="s">
        <v>326</v>
      </c>
      <c r="B57" s="89" t="s">
        <v>327</v>
      </c>
      <c r="C57" s="89" t="s">
        <v>294</v>
      </c>
      <c r="D57" s="89" t="s">
        <v>141</v>
      </c>
      <c r="E57" s="89" t="s">
        <v>110</v>
      </c>
    </row>
    <row r="58" spans="1:5" ht="11.25">
      <c r="A58" s="89" t="s">
        <v>412</v>
      </c>
      <c r="B58" s="89" t="s">
        <v>413</v>
      </c>
      <c r="C58" s="89" t="s">
        <v>414</v>
      </c>
      <c r="D58" s="89" t="s">
        <v>141</v>
      </c>
      <c r="E58" s="89" t="s">
        <v>110</v>
      </c>
    </row>
    <row r="59" spans="1:5" ht="11.25">
      <c r="A59" s="89" t="s">
        <v>415</v>
      </c>
      <c r="B59" s="89" t="s">
        <v>416</v>
      </c>
      <c r="C59" s="89" t="s">
        <v>417</v>
      </c>
      <c r="D59" s="89" t="s">
        <v>141</v>
      </c>
      <c r="E59" s="89" t="s">
        <v>110</v>
      </c>
    </row>
    <row r="60" spans="1:5" ht="11.25">
      <c r="A60" s="89" t="s">
        <v>418</v>
      </c>
      <c r="B60" s="89" t="s">
        <v>419</v>
      </c>
      <c r="C60" s="89" t="s">
        <v>409</v>
      </c>
      <c r="D60" s="89" t="s">
        <v>141</v>
      </c>
      <c r="E60" s="89" t="s">
        <v>110</v>
      </c>
    </row>
    <row r="61" spans="1:5" ht="11.25">
      <c r="A61" s="89" t="s">
        <v>420</v>
      </c>
      <c r="B61" s="89" t="s">
        <v>421</v>
      </c>
      <c r="C61" s="89" t="s">
        <v>422</v>
      </c>
      <c r="D61" s="89" t="s">
        <v>141</v>
      </c>
      <c r="E61" s="89" t="s">
        <v>110</v>
      </c>
    </row>
    <row r="62" spans="1:5" ht="11.25">
      <c r="A62" s="89" t="s">
        <v>423</v>
      </c>
      <c r="B62" s="89" t="s">
        <v>424</v>
      </c>
      <c r="C62" s="89" t="s">
        <v>425</v>
      </c>
      <c r="D62" s="89" t="s">
        <v>141</v>
      </c>
      <c r="E62" s="89" t="s">
        <v>110</v>
      </c>
    </row>
    <row r="63" spans="1:5" ht="11.25">
      <c r="A63" s="89" t="s">
        <v>426</v>
      </c>
      <c r="B63" s="89" t="s">
        <v>427</v>
      </c>
      <c r="C63" s="89" t="s">
        <v>428</v>
      </c>
      <c r="D63" s="89" t="s">
        <v>141</v>
      </c>
      <c r="E63" s="89" t="s">
        <v>110</v>
      </c>
    </row>
    <row r="64" spans="1:5" ht="11.25">
      <c r="A64" s="89" t="s">
        <v>429</v>
      </c>
      <c r="B64" s="89" t="s">
        <v>430</v>
      </c>
      <c r="C64" s="89" t="s">
        <v>431</v>
      </c>
      <c r="D64" s="89" t="s">
        <v>141</v>
      </c>
      <c r="E64" s="89" t="s">
        <v>110</v>
      </c>
    </row>
    <row r="65" spans="1:5" ht="11.25">
      <c r="A65" s="89" t="s">
        <v>432</v>
      </c>
      <c r="B65" s="89" t="s">
        <v>433</v>
      </c>
      <c r="C65" s="89" t="s">
        <v>434</v>
      </c>
      <c r="D65" s="89" t="s">
        <v>141</v>
      </c>
      <c r="E65" s="89" t="s">
        <v>110</v>
      </c>
    </row>
    <row r="66" spans="1:5" ht="11.25">
      <c r="A66" s="89" t="s">
        <v>435</v>
      </c>
      <c r="B66" s="89" t="s">
        <v>436</v>
      </c>
      <c r="C66" s="89" t="s">
        <v>364</v>
      </c>
      <c r="D66" s="89" t="s">
        <v>141</v>
      </c>
      <c r="E66" s="89" t="s">
        <v>110</v>
      </c>
    </row>
    <row r="67" spans="1:5" ht="11.25">
      <c r="A67" s="89" t="s">
        <v>437</v>
      </c>
      <c r="B67" s="89" t="s">
        <v>438</v>
      </c>
      <c r="C67" s="89" t="s">
        <v>439</v>
      </c>
      <c r="D67" s="89" t="s">
        <v>141</v>
      </c>
      <c r="E67" s="89" t="s">
        <v>110</v>
      </c>
    </row>
    <row r="68" spans="1:5" ht="11.25">
      <c r="A68" s="89" t="s">
        <v>440</v>
      </c>
      <c r="B68" s="89" t="s">
        <v>441</v>
      </c>
      <c r="C68" s="89" t="s">
        <v>395</v>
      </c>
      <c r="D68" s="89" t="s">
        <v>141</v>
      </c>
      <c r="E68" s="89" t="s">
        <v>110</v>
      </c>
    </row>
    <row r="69" spans="1:5" ht="11.25">
      <c r="A69" s="89" t="s">
        <v>442</v>
      </c>
      <c r="B69" s="89" t="s">
        <v>443</v>
      </c>
      <c r="C69" s="89" t="s">
        <v>340</v>
      </c>
      <c r="D69" s="89" t="s">
        <v>141</v>
      </c>
      <c r="E69" s="89" t="s">
        <v>110</v>
      </c>
    </row>
    <row r="70" spans="1:5" ht="11.25">
      <c r="A70" s="89" t="s">
        <v>444</v>
      </c>
      <c r="B70" s="89" t="s">
        <v>445</v>
      </c>
      <c r="C70" s="89" t="s">
        <v>286</v>
      </c>
      <c r="D70" s="89" t="s">
        <v>141</v>
      </c>
      <c r="E70" s="89" t="s">
        <v>110</v>
      </c>
    </row>
    <row r="71" spans="1:5" ht="11.25">
      <c r="A71" s="89" t="s">
        <v>446</v>
      </c>
      <c r="B71" s="89" t="s">
        <v>447</v>
      </c>
      <c r="C71" s="89" t="s">
        <v>367</v>
      </c>
      <c r="D71" s="89" t="s">
        <v>141</v>
      </c>
      <c r="E71" s="89" t="s">
        <v>110</v>
      </c>
    </row>
    <row r="72" spans="1:5" ht="11.25">
      <c r="A72" s="89" t="s">
        <v>448</v>
      </c>
      <c r="B72" s="89" t="s">
        <v>449</v>
      </c>
      <c r="C72" s="89" t="s">
        <v>409</v>
      </c>
      <c r="D72" s="89" t="s">
        <v>141</v>
      </c>
      <c r="E72" s="89" t="s">
        <v>110</v>
      </c>
    </row>
    <row r="73" spans="1:5" ht="11.25">
      <c r="A73" s="89" t="s">
        <v>450</v>
      </c>
      <c r="B73" s="89" t="s">
        <v>451</v>
      </c>
      <c r="C73" s="89" t="s">
        <v>289</v>
      </c>
      <c r="D73" s="89" t="s">
        <v>141</v>
      </c>
      <c r="E73" s="89" t="s">
        <v>110</v>
      </c>
    </row>
    <row r="74" spans="1:5" ht="11.25">
      <c r="A74" s="89" t="s">
        <v>452</v>
      </c>
      <c r="B74" s="89" t="s">
        <v>453</v>
      </c>
      <c r="C74" s="89" t="s">
        <v>454</v>
      </c>
      <c r="D74" s="89" t="s">
        <v>141</v>
      </c>
      <c r="E74" s="89" t="s">
        <v>110</v>
      </c>
    </row>
    <row r="75" spans="1:5" ht="11.25">
      <c r="A75" s="89" t="s">
        <v>455</v>
      </c>
      <c r="B75" s="89" t="s">
        <v>456</v>
      </c>
      <c r="C75" s="89" t="s">
        <v>310</v>
      </c>
      <c r="D75" s="89" t="s">
        <v>141</v>
      </c>
      <c r="E75" s="89" t="s">
        <v>110</v>
      </c>
    </row>
    <row r="76" spans="1:5" ht="11.25">
      <c r="A76" s="89" t="s">
        <v>457</v>
      </c>
      <c r="B76" s="89" t="s">
        <v>458</v>
      </c>
      <c r="C76" s="89" t="s">
        <v>406</v>
      </c>
      <c r="D76" s="89" t="s">
        <v>141</v>
      </c>
      <c r="E76" s="89" t="s">
        <v>110</v>
      </c>
    </row>
    <row r="77" spans="1:5" ht="11.25">
      <c r="A77" s="89" t="s">
        <v>459</v>
      </c>
      <c r="B77" s="89" t="s">
        <v>460</v>
      </c>
      <c r="C77" s="89" t="s">
        <v>395</v>
      </c>
      <c r="D77" s="89" t="s">
        <v>141</v>
      </c>
      <c r="E77" s="89" t="s">
        <v>110</v>
      </c>
    </row>
    <row r="78" spans="1:5" ht="11.25">
      <c r="A78" s="89" t="s">
        <v>281</v>
      </c>
      <c r="B78" s="89" t="s">
        <v>282</v>
      </c>
      <c r="C78" s="89" t="s">
        <v>283</v>
      </c>
      <c r="D78" s="89" t="s">
        <v>141</v>
      </c>
      <c r="E78" s="89" t="s">
        <v>110</v>
      </c>
    </row>
    <row r="79" spans="1:5" ht="11.25">
      <c r="A79" s="89" t="s">
        <v>461</v>
      </c>
      <c r="B79" s="89" t="s">
        <v>462</v>
      </c>
      <c r="C79" s="89" t="s">
        <v>289</v>
      </c>
      <c r="D79" s="89" t="s">
        <v>141</v>
      </c>
      <c r="E79" s="89" t="s">
        <v>110</v>
      </c>
    </row>
    <row r="80" spans="1:5" ht="11.25">
      <c r="A80" s="89" t="s">
        <v>463</v>
      </c>
      <c r="B80" s="89" t="s">
        <v>464</v>
      </c>
      <c r="C80" s="89" t="s">
        <v>316</v>
      </c>
      <c r="D80" s="89" t="s">
        <v>141</v>
      </c>
      <c r="E80" s="89" t="s">
        <v>110</v>
      </c>
    </row>
    <row r="81" spans="1:5" ht="11.25">
      <c r="A81" s="89" t="s">
        <v>465</v>
      </c>
      <c r="B81" s="89" t="s">
        <v>466</v>
      </c>
      <c r="C81" s="89" t="s">
        <v>367</v>
      </c>
      <c r="D81" s="89" t="s">
        <v>141</v>
      </c>
      <c r="E81" s="89" t="s">
        <v>110</v>
      </c>
    </row>
    <row r="82" spans="1:5" ht="11.25">
      <c r="A82" s="89" t="s">
        <v>287</v>
      </c>
      <c r="B82" s="89" t="s">
        <v>288</v>
      </c>
      <c r="C82" s="89" t="s">
        <v>289</v>
      </c>
      <c r="D82" s="89" t="s">
        <v>141</v>
      </c>
      <c r="E82" s="89" t="s">
        <v>110</v>
      </c>
    </row>
    <row r="83" spans="1:5" ht="11.25">
      <c r="A83" s="89" t="s">
        <v>290</v>
      </c>
      <c r="B83" s="89" t="s">
        <v>291</v>
      </c>
      <c r="C83" s="89" t="s">
        <v>289</v>
      </c>
      <c r="D83" s="89" t="s">
        <v>141</v>
      </c>
      <c r="E83" s="89" t="s">
        <v>110</v>
      </c>
    </row>
    <row r="84" spans="1:5" ht="11.25">
      <c r="A84" s="89" t="s">
        <v>467</v>
      </c>
      <c r="B84" s="89" t="s">
        <v>468</v>
      </c>
      <c r="C84" s="89" t="s">
        <v>316</v>
      </c>
      <c r="D84" s="89" t="s">
        <v>141</v>
      </c>
      <c r="E84" s="89" t="s">
        <v>110</v>
      </c>
    </row>
    <row r="85" spans="1:5" ht="11.25">
      <c r="A85" s="89" t="s">
        <v>469</v>
      </c>
      <c r="B85" s="89" t="s">
        <v>470</v>
      </c>
      <c r="C85" s="89" t="s">
        <v>434</v>
      </c>
      <c r="D85" s="89" t="s">
        <v>141</v>
      </c>
      <c r="E85" s="89" t="s">
        <v>110</v>
      </c>
    </row>
    <row r="86" spans="1:5" ht="11.25">
      <c r="A86" s="89" t="s">
        <v>471</v>
      </c>
      <c r="B86" s="89" t="s">
        <v>472</v>
      </c>
      <c r="C86" s="89" t="s">
        <v>473</v>
      </c>
      <c r="D86" s="89" t="s">
        <v>141</v>
      </c>
      <c r="E86" s="89" t="s">
        <v>110</v>
      </c>
    </row>
    <row r="87" spans="1:5" ht="11.25">
      <c r="A87" s="89" t="s">
        <v>474</v>
      </c>
      <c r="B87" s="89" t="s">
        <v>475</v>
      </c>
      <c r="C87" s="89" t="s">
        <v>300</v>
      </c>
      <c r="D87" s="89" t="s">
        <v>141</v>
      </c>
      <c r="E87" s="89" t="s">
        <v>110</v>
      </c>
    </row>
    <row r="88" spans="1:5" ht="11.25">
      <c r="A88" s="89" t="s">
        <v>476</v>
      </c>
      <c r="B88" s="89" t="s">
        <v>477</v>
      </c>
      <c r="C88" s="89" t="s">
        <v>478</v>
      </c>
      <c r="D88" s="89" t="s">
        <v>141</v>
      </c>
      <c r="E88" s="89" t="s">
        <v>110</v>
      </c>
    </row>
    <row r="89" spans="1:5" ht="11.25">
      <c r="A89" s="89" t="s">
        <v>476</v>
      </c>
      <c r="B89" s="89" t="s">
        <v>477</v>
      </c>
      <c r="C89" s="89" t="s">
        <v>473</v>
      </c>
      <c r="D89" s="89" t="s">
        <v>141</v>
      </c>
      <c r="E89" s="89" t="s">
        <v>110</v>
      </c>
    </row>
    <row r="90" spans="1:5" ht="11.25">
      <c r="A90" s="89" t="s">
        <v>479</v>
      </c>
      <c r="B90" s="89" t="s">
        <v>480</v>
      </c>
      <c r="C90" s="89" t="s">
        <v>367</v>
      </c>
      <c r="D90" s="89" t="s">
        <v>141</v>
      </c>
      <c r="E90" s="89" t="s">
        <v>110</v>
      </c>
    </row>
    <row r="91" spans="1:5" ht="11.25">
      <c r="A91" s="89" t="s">
        <v>481</v>
      </c>
      <c r="B91" s="89" t="s">
        <v>482</v>
      </c>
      <c r="C91" s="89" t="s">
        <v>364</v>
      </c>
      <c r="D91" s="89" t="s">
        <v>141</v>
      </c>
      <c r="E91" s="89" t="s">
        <v>110</v>
      </c>
    </row>
    <row r="92" spans="1:5" ht="11.25">
      <c r="A92" s="89" t="s">
        <v>483</v>
      </c>
      <c r="B92" s="89" t="s">
        <v>484</v>
      </c>
      <c r="C92" s="89" t="s">
        <v>340</v>
      </c>
      <c r="D92" s="89" t="s">
        <v>141</v>
      </c>
      <c r="E92" s="89" t="s">
        <v>110</v>
      </c>
    </row>
    <row r="93" spans="1:5" ht="11.25">
      <c r="A93" s="89" t="s">
        <v>485</v>
      </c>
      <c r="B93" s="89" t="s">
        <v>486</v>
      </c>
      <c r="C93" s="89" t="s">
        <v>294</v>
      </c>
      <c r="D93" s="89" t="s">
        <v>141</v>
      </c>
      <c r="E93" s="89" t="s">
        <v>110</v>
      </c>
    </row>
    <row r="94" spans="1:5" ht="11.25">
      <c r="A94" s="89" t="s">
        <v>487</v>
      </c>
      <c r="B94" s="89" t="s">
        <v>488</v>
      </c>
      <c r="C94" s="89" t="s">
        <v>489</v>
      </c>
      <c r="D94" s="89" t="s">
        <v>141</v>
      </c>
      <c r="E94" s="89" t="s">
        <v>110</v>
      </c>
    </row>
    <row r="95" spans="1:5" ht="11.25">
      <c r="A95" s="89" t="s">
        <v>490</v>
      </c>
      <c r="B95" s="89" t="s">
        <v>491</v>
      </c>
      <c r="C95" s="89" t="s">
        <v>294</v>
      </c>
      <c r="D95" s="89" t="s">
        <v>141</v>
      </c>
      <c r="E95" s="89" t="s">
        <v>110</v>
      </c>
    </row>
    <row r="96" spans="1:5" ht="11.25">
      <c r="A96" s="89" t="s">
        <v>492</v>
      </c>
      <c r="B96" s="89" t="s">
        <v>493</v>
      </c>
      <c r="C96" s="89" t="s">
        <v>300</v>
      </c>
      <c r="D96" s="89" t="s">
        <v>141</v>
      </c>
      <c r="E96" s="89" t="s">
        <v>110</v>
      </c>
    </row>
    <row r="97" spans="1:5" ht="11.25">
      <c r="A97" s="89" t="s">
        <v>494</v>
      </c>
      <c r="B97" s="89" t="s">
        <v>495</v>
      </c>
      <c r="C97" s="89" t="s">
        <v>316</v>
      </c>
      <c r="D97" s="89" t="s">
        <v>141</v>
      </c>
      <c r="E97" s="89" t="s">
        <v>110</v>
      </c>
    </row>
    <row r="98" spans="1:5" ht="11.25">
      <c r="A98" s="89" t="s">
        <v>496</v>
      </c>
      <c r="B98" s="89" t="s">
        <v>497</v>
      </c>
      <c r="C98" s="89" t="s">
        <v>434</v>
      </c>
      <c r="D98" s="89" t="s">
        <v>141</v>
      </c>
      <c r="E98" s="89" t="s">
        <v>110</v>
      </c>
    </row>
    <row r="99" spans="1:5" ht="11.25">
      <c r="A99" s="89" t="s">
        <v>498</v>
      </c>
      <c r="B99" s="89" t="s">
        <v>499</v>
      </c>
      <c r="C99" s="89" t="s">
        <v>348</v>
      </c>
      <c r="D99" s="89" t="s">
        <v>141</v>
      </c>
      <c r="E99" s="89" t="s">
        <v>110</v>
      </c>
    </row>
    <row r="100" spans="1:5" ht="11.25">
      <c r="A100" s="89" t="s">
        <v>500</v>
      </c>
      <c r="B100" s="89" t="s">
        <v>501</v>
      </c>
      <c r="C100" s="89" t="s">
        <v>406</v>
      </c>
      <c r="D100" s="89" t="s">
        <v>141</v>
      </c>
      <c r="E100" s="89" t="s">
        <v>110</v>
      </c>
    </row>
    <row r="101" spans="1:5" ht="11.25">
      <c r="A101" s="89" t="s">
        <v>502</v>
      </c>
      <c r="B101" s="89" t="s">
        <v>503</v>
      </c>
      <c r="C101" s="89" t="s">
        <v>316</v>
      </c>
      <c r="D101" s="89" t="s">
        <v>141</v>
      </c>
      <c r="E101" s="89" t="s">
        <v>110</v>
      </c>
    </row>
    <row r="102" spans="1:5" ht="11.25">
      <c r="A102" s="89" t="s">
        <v>504</v>
      </c>
      <c r="B102" s="89" t="s">
        <v>505</v>
      </c>
      <c r="C102" s="89" t="s">
        <v>506</v>
      </c>
      <c r="D102" s="89" t="s">
        <v>141</v>
      </c>
      <c r="E102" s="89" t="s">
        <v>110</v>
      </c>
    </row>
    <row r="103" spans="1:5" ht="11.25">
      <c r="A103" s="89" t="s">
        <v>507</v>
      </c>
      <c r="B103" s="89" t="s">
        <v>508</v>
      </c>
      <c r="C103" s="89" t="s">
        <v>398</v>
      </c>
      <c r="D103" s="89" t="s">
        <v>141</v>
      </c>
      <c r="E103" s="89" t="s">
        <v>110</v>
      </c>
    </row>
    <row r="104" spans="1:5" ht="11.25">
      <c r="A104" s="89" t="s">
        <v>509</v>
      </c>
      <c r="B104" s="89" t="s">
        <v>510</v>
      </c>
      <c r="C104" s="89" t="s">
        <v>277</v>
      </c>
      <c r="D104" s="89" t="s">
        <v>141</v>
      </c>
      <c r="E104" s="89" t="s">
        <v>110</v>
      </c>
    </row>
    <row r="105" spans="1:5" ht="11.25">
      <c r="A105" s="89" t="s">
        <v>295</v>
      </c>
      <c r="B105" s="89" t="s">
        <v>296</v>
      </c>
      <c r="C105" s="89" t="s">
        <v>297</v>
      </c>
      <c r="D105" s="89" t="s">
        <v>141</v>
      </c>
      <c r="E105" s="89" t="s">
        <v>110</v>
      </c>
    </row>
    <row r="106" spans="1:5" ht="11.25">
      <c r="A106" s="89" t="s">
        <v>511</v>
      </c>
      <c r="B106" s="89" t="s">
        <v>512</v>
      </c>
      <c r="C106" s="89" t="s">
        <v>297</v>
      </c>
      <c r="D106" s="89" t="s">
        <v>141</v>
      </c>
      <c r="E106" s="89" t="s">
        <v>110</v>
      </c>
    </row>
    <row r="107" spans="1:5" ht="11.25">
      <c r="A107" s="89" t="s">
        <v>513</v>
      </c>
      <c r="B107" s="89" t="s">
        <v>514</v>
      </c>
      <c r="C107" s="89" t="s">
        <v>297</v>
      </c>
      <c r="D107" s="89" t="s">
        <v>141</v>
      </c>
      <c r="E107" s="89" t="s">
        <v>110</v>
      </c>
    </row>
    <row r="108" spans="1:5" ht="11.25">
      <c r="A108" s="89" t="s">
        <v>515</v>
      </c>
      <c r="B108" s="89" t="s">
        <v>514</v>
      </c>
      <c r="C108" s="89" t="s">
        <v>516</v>
      </c>
      <c r="D108" s="89" t="s">
        <v>141</v>
      </c>
      <c r="E108" s="89" t="s">
        <v>110</v>
      </c>
    </row>
    <row r="109" spans="1:5" ht="11.25">
      <c r="A109" s="89" t="s">
        <v>517</v>
      </c>
      <c r="B109" s="89" t="s">
        <v>514</v>
      </c>
      <c r="C109" s="89" t="s">
        <v>518</v>
      </c>
      <c r="D109" s="89" t="s">
        <v>141</v>
      </c>
      <c r="E109" s="89" t="s">
        <v>110</v>
      </c>
    </row>
    <row r="110" spans="1:5" ht="11.25">
      <c r="A110" s="89" t="s">
        <v>519</v>
      </c>
      <c r="B110" s="89" t="s">
        <v>514</v>
      </c>
      <c r="C110" s="89" t="s">
        <v>520</v>
      </c>
      <c r="D110" s="89" t="s">
        <v>141</v>
      </c>
      <c r="E110" s="89" t="s">
        <v>110</v>
      </c>
    </row>
    <row r="111" spans="1:5" ht="11.25">
      <c r="A111" s="89" t="s">
        <v>521</v>
      </c>
      <c r="B111" s="89" t="s">
        <v>514</v>
      </c>
      <c r="C111" s="89" t="s">
        <v>522</v>
      </c>
      <c r="D111" s="89" t="s">
        <v>141</v>
      </c>
      <c r="E111" s="89" t="s">
        <v>110</v>
      </c>
    </row>
    <row r="112" spans="1:5" ht="11.25">
      <c r="A112" s="89" t="s">
        <v>523</v>
      </c>
      <c r="B112" s="89" t="s">
        <v>514</v>
      </c>
      <c r="C112" s="89" t="s">
        <v>524</v>
      </c>
      <c r="D112" s="89" t="s">
        <v>141</v>
      </c>
      <c r="E112" s="89" t="s">
        <v>110</v>
      </c>
    </row>
    <row r="113" spans="1:5" ht="11.25">
      <c r="A113" s="89" t="s">
        <v>525</v>
      </c>
      <c r="B113" s="89" t="s">
        <v>526</v>
      </c>
      <c r="C113" s="89" t="s">
        <v>527</v>
      </c>
      <c r="D113" s="89" t="s">
        <v>141</v>
      </c>
      <c r="E113" s="89" t="s">
        <v>110</v>
      </c>
    </row>
    <row r="114" spans="1:5" ht="11.25">
      <c r="A114" s="89" t="s">
        <v>528</v>
      </c>
      <c r="B114" s="89" t="s">
        <v>529</v>
      </c>
      <c r="C114" s="89" t="s">
        <v>434</v>
      </c>
      <c r="D114" s="89" t="s">
        <v>141</v>
      </c>
      <c r="E114" s="89" t="s">
        <v>110</v>
      </c>
    </row>
    <row r="115" spans="1:5" ht="11.25">
      <c r="A115" s="89" t="s">
        <v>530</v>
      </c>
      <c r="B115" s="89" t="s">
        <v>531</v>
      </c>
      <c r="C115" s="89" t="s">
        <v>316</v>
      </c>
      <c r="D115" s="89" t="s">
        <v>141</v>
      </c>
      <c r="E115" s="89" t="s">
        <v>110</v>
      </c>
    </row>
    <row r="116" spans="1:5" ht="11.25">
      <c r="A116" s="89" t="s">
        <v>303</v>
      </c>
      <c r="B116" s="89" t="s">
        <v>304</v>
      </c>
      <c r="C116" s="89" t="s">
        <v>289</v>
      </c>
      <c r="D116" s="89" t="s">
        <v>141</v>
      </c>
      <c r="E116" s="89" t="s">
        <v>110</v>
      </c>
    </row>
    <row r="117" spans="1:5" ht="11.25">
      <c r="A117" s="89" t="s">
        <v>532</v>
      </c>
      <c r="B117" s="89" t="s">
        <v>533</v>
      </c>
      <c r="C117" s="89" t="s">
        <v>348</v>
      </c>
      <c r="D117" s="89" t="s">
        <v>141</v>
      </c>
      <c r="E117" s="89" t="s">
        <v>110</v>
      </c>
    </row>
    <row r="118" spans="1:5" ht="11.25">
      <c r="A118" s="89" t="s">
        <v>534</v>
      </c>
      <c r="B118" s="89" t="s">
        <v>535</v>
      </c>
      <c r="C118" s="89" t="s">
        <v>536</v>
      </c>
      <c r="D118" s="89" t="s">
        <v>141</v>
      </c>
      <c r="E118" s="89" t="s">
        <v>110</v>
      </c>
    </row>
    <row r="119" spans="1:5" ht="11.25">
      <c r="A119" s="89" t="s">
        <v>537</v>
      </c>
      <c r="B119" s="89" t="s">
        <v>538</v>
      </c>
      <c r="C119" s="89" t="s">
        <v>367</v>
      </c>
      <c r="D119" s="89" t="s">
        <v>141</v>
      </c>
      <c r="E119" s="89" t="s">
        <v>110</v>
      </c>
    </row>
    <row r="120" spans="1:5" ht="11.25">
      <c r="A120" s="89" t="s">
        <v>539</v>
      </c>
      <c r="B120" s="89" t="s">
        <v>540</v>
      </c>
      <c r="C120" s="89" t="s">
        <v>277</v>
      </c>
      <c r="D120" s="89" t="s">
        <v>141</v>
      </c>
      <c r="E120" s="89" t="s">
        <v>110</v>
      </c>
    </row>
    <row r="121" spans="1:5" ht="11.25">
      <c r="A121" s="89" t="s">
        <v>541</v>
      </c>
      <c r="B121" s="89" t="s">
        <v>542</v>
      </c>
      <c r="C121" s="89" t="s">
        <v>428</v>
      </c>
      <c r="D121" s="89" t="s">
        <v>141</v>
      </c>
      <c r="E121" s="89" t="s">
        <v>110</v>
      </c>
    </row>
    <row r="122" spans="1:5" ht="11.25">
      <c r="A122" s="89" t="s">
        <v>543</v>
      </c>
      <c r="B122" s="89" t="s">
        <v>544</v>
      </c>
      <c r="C122" s="89" t="s">
        <v>277</v>
      </c>
      <c r="D122" s="89" t="s">
        <v>141</v>
      </c>
      <c r="E122" s="89" t="s">
        <v>110</v>
      </c>
    </row>
    <row r="123" spans="1:5" ht="11.25">
      <c r="A123" s="89" t="s">
        <v>545</v>
      </c>
      <c r="B123" s="89" t="s">
        <v>546</v>
      </c>
      <c r="C123" s="89" t="s">
        <v>277</v>
      </c>
      <c r="D123" s="89" t="s">
        <v>141</v>
      </c>
      <c r="E123" s="89" t="s">
        <v>110</v>
      </c>
    </row>
    <row r="124" spans="1:5" ht="11.25">
      <c r="A124" s="89" t="s">
        <v>547</v>
      </c>
      <c r="B124" s="89" t="s">
        <v>548</v>
      </c>
      <c r="C124" s="89" t="s">
        <v>454</v>
      </c>
      <c r="D124" s="89" t="s">
        <v>141</v>
      </c>
      <c r="E124" s="89" t="s">
        <v>110</v>
      </c>
    </row>
    <row r="125" spans="1:5" ht="11.25">
      <c r="A125" s="89" t="s">
        <v>549</v>
      </c>
      <c r="B125" s="89" t="s">
        <v>550</v>
      </c>
      <c r="C125" s="89" t="s">
        <v>551</v>
      </c>
      <c r="D125" s="89" t="s">
        <v>141</v>
      </c>
      <c r="E125" s="89" t="s">
        <v>110</v>
      </c>
    </row>
    <row r="126" spans="1:5" ht="11.25">
      <c r="A126" s="89" t="s">
        <v>552</v>
      </c>
      <c r="B126" s="89" t="s">
        <v>553</v>
      </c>
      <c r="C126" s="89" t="s">
        <v>289</v>
      </c>
      <c r="D126" s="89" t="s">
        <v>141</v>
      </c>
      <c r="E126" s="89" t="s">
        <v>110</v>
      </c>
    </row>
    <row r="127" spans="1:5" ht="11.25">
      <c r="A127" s="89" t="s">
        <v>554</v>
      </c>
      <c r="B127" s="89" t="s">
        <v>555</v>
      </c>
      <c r="C127" s="89" t="s">
        <v>406</v>
      </c>
      <c r="D127" s="89" t="s">
        <v>141</v>
      </c>
      <c r="E127" s="89" t="s">
        <v>110</v>
      </c>
    </row>
    <row r="128" spans="1:5" ht="11.25">
      <c r="A128" s="89" t="s">
        <v>556</v>
      </c>
      <c r="B128" s="89" t="s">
        <v>557</v>
      </c>
      <c r="C128" s="89" t="s">
        <v>364</v>
      </c>
      <c r="D128" s="89" t="s">
        <v>141</v>
      </c>
      <c r="E128" s="89" t="s">
        <v>110</v>
      </c>
    </row>
    <row r="129" spans="1:5" ht="11.25">
      <c r="A129" s="89" t="s">
        <v>558</v>
      </c>
      <c r="B129" s="89" t="s">
        <v>559</v>
      </c>
      <c r="C129" s="89" t="s">
        <v>364</v>
      </c>
      <c r="D129" s="89" t="s">
        <v>141</v>
      </c>
      <c r="E129" s="89" t="s">
        <v>110</v>
      </c>
    </row>
    <row r="130" spans="1:5" ht="11.25">
      <c r="A130" s="89" t="s">
        <v>560</v>
      </c>
      <c r="B130" s="89" t="s">
        <v>561</v>
      </c>
      <c r="C130" s="89" t="s">
        <v>434</v>
      </c>
      <c r="D130" s="89" t="s">
        <v>141</v>
      </c>
      <c r="E130" s="89" t="s">
        <v>110</v>
      </c>
    </row>
    <row r="131" spans="1:5" ht="11.25">
      <c r="A131" s="89" t="s">
        <v>562</v>
      </c>
      <c r="B131" s="89" t="s">
        <v>563</v>
      </c>
      <c r="C131" s="89" t="s">
        <v>406</v>
      </c>
      <c r="D131" s="89" t="s">
        <v>141</v>
      </c>
      <c r="E131" s="89" t="s">
        <v>110</v>
      </c>
    </row>
    <row r="132" spans="1:5" ht="11.25">
      <c r="A132" s="89" t="s">
        <v>564</v>
      </c>
      <c r="B132" s="89" t="s">
        <v>565</v>
      </c>
      <c r="C132" s="89" t="s">
        <v>566</v>
      </c>
      <c r="D132" s="89" t="s">
        <v>141</v>
      </c>
      <c r="E132" s="89" t="s">
        <v>110</v>
      </c>
    </row>
    <row r="133" spans="1:5" ht="11.25">
      <c r="A133" s="89" t="s">
        <v>567</v>
      </c>
      <c r="B133" s="89" t="s">
        <v>568</v>
      </c>
      <c r="C133" s="89" t="s">
        <v>434</v>
      </c>
      <c r="D133" s="89" t="s">
        <v>141</v>
      </c>
      <c r="E133" s="89" t="s">
        <v>110</v>
      </c>
    </row>
    <row r="134" spans="1:5" ht="11.25">
      <c r="A134" s="89" t="s">
        <v>569</v>
      </c>
      <c r="B134" s="89" t="s">
        <v>570</v>
      </c>
      <c r="C134" s="89" t="s">
        <v>364</v>
      </c>
      <c r="D134" s="89" t="s">
        <v>141</v>
      </c>
      <c r="E134" s="89" t="s">
        <v>110</v>
      </c>
    </row>
    <row r="135" spans="1:5" ht="11.25">
      <c r="A135" s="89" t="s">
        <v>571</v>
      </c>
      <c r="B135" s="89" t="s">
        <v>572</v>
      </c>
      <c r="C135" s="89" t="s">
        <v>316</v>
      </c>
      <c r="D135" s="89" t="s">
        <v>141</v>
      </c>
      <c r="E135" s="89" t="s">
        <v>110</v>
      </c>
    </row>
    <row r="136" spans="1:5" ht="11.25">
      <c r="A136" s="89" t="s">
        <v>573</v>
      </c>
      <c r="B136" s="89" t="s">
        <v>574</v>
      </c>
      <c r="C136" s="89" t="s">
        <v>575</v>
      </c>
      <c r="D136" s="89" t="s">
        <v>141</v>
      </c>
      <c r="E136" s="89" t="s">
        <v>110</v>
      </c>
    </row>
    <row r="137" spans="1:5" ht="11.25">
      <c r="A137" s="89" t="s">
        <v>576</v>
      </c>
      <c r="B137" s="89" t="s">
        <v>577</v>
      </c>
      <c r="C137" s="89" t="s">
        <v>370</v>
      </c>
      <c r="D137" s="89" t="s">
        <v>141</v>
      </c>
      <c r="E137" s="89" t="s">
        <v>110</v>
      </c>
    </row>
    <row r="138" spans="1:5" ht="11.25">
      <c r="A138" s="89" t="s">
        <v>578</v>
      </c>
      <c r="B138" s="89" t="s">
        <v>579</v>
      </c>
      <c r="C138" s="89" t="s">
        <v>316</v>
      </c>
      <c r="D138" s="89" t="s">
        <v>141</v>
      </c>
      <c r="E138" s="89" t="s">
        <v>110</v>
      </c>
    </row>
    <row r="139" spans="1:5" ht="11.25">
      <c r="A139" s="89" t="s">
        <v>580</v>
      </c>
      <c r="B139" s="89" t="s">
        <v>581</v>
      </c>
      <c r="C139" s="89" t="s">
        <v>316</v>
      </c>
      <c r="D139" s="89" t="s">
        <v>141</v>
      </c>
      <c r="E139" s="89" t="s">
        <v>110</v>
      </c>
    </row>
    <row r="140" spans="1:5" ht="11.25">
      <c r="A140" s="89" t="s">
        <v>582</v>
      </c>
      <c r="B140" s="89" t="s">
        <v>583</v>
      </c>
      <c r="C140" s="89" t="s">
        <v>406</v>
      </c>
      <c r="D140" s="89" t="s">
        <v>141</v>
      </c>
      <c r="E140" s="89" t="s">
        <v>110</v>
      </c>
    </row>
    <row r="141" spans="1:5" ht="11.25">
      <c r="A141" s="89" t="s">
        <v>584</v>
      </c>
      <c r="B141" s="89" t="s">
        <v>585</v>
      </c>
      <c r="C141" s="89" t="s">
        <v>434</v>
      </c>
      <c r="D141" s="89" t="s">
        <v>141</v>
      </c>
      <c r="E141" s="89" t="s">
        <v>110</v>
      </c>
    </row>
    <row r="142" spans="1:5" ht="11.25">
      <c r="A142" s="89" t="s">
        <v>586</v>
      </c>
      <c r="B142" s="89" t="s">
        <v>587</v>
      </c>
      <c r="C142" s="89" t="s">
        <v>316</v>
      </c>
      <c r="D142" s="89" t="s">
        <v>141</v>
      </c>
      <c r="E142" s="89" t="s">
        <v>110</v>
      </c>
    </row>
    <row r="143" spans="1:5" ht="11.25">
      <c r="A143" s="89" t="s">
        <v>588</v>
      </c>
      <c r="B143" s="89" t="s">
        <v>589</v>
      </c>
      <c r="C143" s="89" t="s">
        <v>434</v>
      </c>
      <c r="D143" s="89" t="s">
        <v>141</v>
      </c>
      <c r="E143" s="89" t="s">
        <v>110</v>
      </c>
    </row>
    <row r="144" spans="1:5" ht="11.25">
      <c r="A144" s="89" t="s">
        <v>590</v>
      </c>
      <c r="B144" s="89" t="s">
        <v>591</v>
      </c>
      <c r="C144" s="89" t="s">
        <v>434</v>
      </c>
      <c r="D144" s="89" t="s">
        <v>141</v>
      </c>
      <c r="E144" s="89" t="s">
        <v>110</v>
      </c>
    </row>
    <row r="145" spans="1:5" ht="11.25">
      <c r="A145" s="89" t="s">
        <v>592</v>
      </c>
      <c r="B145" s="89" t="s">
        <v>593</v>
      </c>
      <c r="C145" s="89" t="s">
        <v>594</v>
      </c>
      <c r="D145" s="89" t="s">
        <v>141</v>
      </c>
      <c r="E145" s="89" t="s">
        <v>110</v>
      </c>
    </row>
    <row r="146" spans="1:5" ht="11.25">
      <c r="A146" s="89" t="s">
        <v>595</v>
      </c>
      <c r="B146" s="89" t="s">
        <v>596</v>
      </c>
      <c r="C146" s="89" t="s">
        <v>294</v>
      </c>
      <c r="D146" s="89" t="s">
        <v>141</v>
      </c>
      <c r="E146" s="89" t="s">
        <v>110</v>
      </c>
    </row>
    <row r="147" spans="1:5" ht="11.25">
      <c r="A147" s="89" t="s">
        <v>597</v>
      </c>
      <c r="B147" s="89" t="s">
        <v>598</v>
      </c>
      <c r="C147" s="89" t="s">
        <v>599</v>
      </c>
      <c r="D147" s="89" t="s">
        <v>141</v>
      </c>
      <c r="E147" s="89" t="s">
        <v>110</v>
      </c>
    </row>
    <row r="148" spans="1:5" ht="11.25">
      <c r="A148" s="89" t="s">
        <v>600</v>
      </c>
      <c r="B148" s="89" t="s">
        <v>601</v>
      </c>
      <c r="C148" s="89" t="s">
        <v>602</v>
      </c>
      <c r="D148" s="89" t="s">
        <v>141</v>
      </c>
      <c r="E148" s="89" t="s">
        <v>110</v>
      </c>
    </row>
    <row r="149" spans="1:5" ht="11.25">
      <c r="A149" s="89" t="s">
        <v>603</v>
      </c>
      <c r="B149" s="89" t="s">
        <v>526</v>
      </c>
      <c r="C149" s="89" t="s">
        <v>604</v>
      </c>
      <c r="D149" s="89" t="s">
        <v>141</v>
      </c>
      <c r="E149" s="89" t="s">
        <v>110</v>
      </c>
    </row>
    <row r="150" spans="1:5" ht="11.25">
      <c r="A150" s="89" t="s">
        <v>605</v>
      </c>
      <c r="B150" s="89" t="s">
        <v>606</v>
      </c>
      <c r="C150" s="89" t="s">
        <v>434</v>
      </c>
      <c r="D150" s="89" t="s">
        <v>141</v>
      </c>
      <c r="E150" s="89" t="s">
        <v>110</v>
      </c>
    </row>
    <row r="151" spans="1:5" ht="11.25">
      <c r="A151" s="89" t="s">
        <v>607</v>
      </c>
      <c r="B151" s="89" t="s">
        <v>608</v>
      </c>
      <c r="C151" s="89" t="s">
        <v>348</v>
      </c>
      <c r="D151" s="89" t="s">
        <v>141</v>
      </c>
      <c r="E151" s="89" t="s">
        <v>110</v>
      </c>
    </row>
    <row r="152" spans="1:5" ht="11.25">
      <c r="A152" s="89" t="s">
        <v>609</v>
      </c>
      <c r="B152" s="89" t="s">
        <v>601</v>
      </c>
      <c r="C152" s="89" t="s">
        <v>610</v>
      </c>
      <c r="D152" s="89" t="s">
        <v>141</v>
      </c>
      <c r="E152" s="89" t="s">
        <v>110</v>
      </c>
    </row>
    <row r="153" spans="1:5" ht="11.25">
      <c r="A153" s="89" t="s">
        <v>611</v>
      </c>
      <c r="B153" s="89" t="s">
        <v>601</v>
      </c>
      <c r="C153" s="89" t="s">
        <v>612</v>
      </c>
      <c r="D153" s="89" t="s">
        <v>141</v>
      </c>
      <c r="E153" s="89" t="s">
        <v>110</v>
      </c>
    </row>
    <row r="154" spans="1:5" ht="11.25">
      <c r="A154" s="89" t="s">
        <v>269</v>
      </c>
      <c r="B154" s="89" t="s">
        <v>270</v>
      </c>
      <c r="C154" s="89" t="s">
        <v>271</v>
      </c>
      <c r="D154" s="89" t="s">
        <v>613</v>
      </c>
      <c r="E154" s="89" t="s">
        <v>110</v>
      </c>
    </row>
    <row r="155" spans="1:5" ht="11.25">
      <c r="A155" s="89" t="s">
        <v>614</v>
      </c>
      <c r="B155" s="89" t="s">
        <v>615</v>
      </c>
      <c r="C155" s="89" t="s">
        <v>277</v>
      </c>
      <c r="D155" s="89" t="s">
        <v>613</v>
      </c>
      <c r="E155" s="89" t="s">
        <v>110</v>
      </c>
    </row>
    <row r="156" spans="1:5" ht="11.25">
      <c r="A156" s="89" t="s">
        <v>616</v>
      </c>
      <c r="B156" s="89" t="s">
        <v>617</v>
      </c>
      <c r="C156" s="89" t="s">
        <v>527</v>
      </c>
      <c r="D156" s="89" t="s">
        <v>613</v>
      </c>
      <c r="E156" s="89" t="s">
        <v>110</v>
      </c>
    </row>
    <row r="157" spans="1:5" ht="11.25">
      <c r="A157" s="89" t="s">
        <v>275</v>
      </c>
      <c r="B157" s="89" t="s">
        <v>276</v>
      </c>
      <c r="C157" s="89" t="s">
        <v>277</v>
      </c>
      <c r="D157" s="89" t="s">
        <v>613</v>
      </c>
      <c r="E157" s="89" t="s">
        <v>110</v>
      </c>
    </row>
    <row r="158" spans="1:5" ht="11.25">
      <c r="A158" s="89" t="s">
        <v>328</v>
      </c>
      <c r="B158" s="89" t="s">
        <v>329</v>
      </c>
      <c r="C158" s="89" t="s">
        <v>330</v>
      </c>
      <c r="D158" s="89" t="s">
        <v>613</v>
      </c>
      <c r="E158" s="89" t="s">
        <v>110</v>
      </c>
    </row>
    <row r="159" spans="1:5" ht="11.25">
      <c r="A159" s="89" t="s">
        <v>618</v>
      </c>
      <c r="B159" s="89" t="s">
        <v>619</v>
      </c>
      <c r="C159" s="89" t="s">
        <v>620</v>
      </c>
      <c r="D159" s="89" t="s">
        <v>613</v>
      </c>
      <c r="E159" s="89" t="s">
        <v>110</v>
      </c>
    </row>
    <row r="160" spans="1:5" ht="11.25">
      <c r="A160" s="89" t="s">
        <v>621</v>
      </c>
      <c r="B160" s="89" t="s">
        <v>619</v>
      </c>
      <c r="C160" s="89" t="s">
        <v>604</v>
      </c>
      <c r="D160" s="89" t="s">
        <v>613</v>
      </c>
      <c r="E160" s="89" t="s">
        <v>110</v>
      </c>
    </row>
    <row r="161" spans="1:5" ht="11.25">
      <c r="A161" s="89" t="s">
        <v>622</v>
      </c>
      <c r="B161" s="89" t="s">
        <v>619</v>
      </c>
      <c r="C161" s="89" t="s">
        <v>623</v>
      </c>
      <c r="D161" s="89" t="s">
        <v>613</v>
      </c>
      <c r="E161" s="89" t="s">
        <v>110</v>
      </c>
    </row>
    <row r="162" spans="1:5" ht="11.25">
      <c r="A162" s="89" t="s">
        <v>284</v>
      </c>
      <c r="B162" s="89" t="s">
        <v>285</v>
      </c>
      <c r="C162" s="89" t="s">
        <v>286</v>
      </c>
      <c r="D162" s="89" t="s">
        <v>613</v>
      </c>
      <c r="E162" s="89" t="s">
        <v>110</v>
      </c>
    </row>
    <row r="163" spans="1:5" ht="11.25">
      <c r="A163" s="89" t="s">
        <v>290</v>
      </c>
      <c r="B163" s="89" t="s">
        <v>291</v>
      </c>
      <c r="C163" s="89" t="s">
        <v>289</v>
      </c>
      <c r="D163" s="89" t="s">
        <v>613</v>
      </c>
      <c r="E163" s="89" t="s">
        <v>110</v>
      </c>
    </row>
    <row r="164" spans="1:5" ht="11.25">
      <c r="A164" s="89" t="s">
        <v>344</v>
      </c>
      <c r="B164" s="89" t="s">
        <v>345</v>
      </c>
      <c r="C164" s="89" t="s">
        <v>277</v>
      </c>
      <c r="D164" s="89" t="s">
        <v>613</v>
      </c>
      <c r="E164" s="89" t="s">
        <v>110</v>
      </c>
    </row>
    <row r="165" spans="1:5" ht="11.25">
      <c r="A165" s="89" t="s">
        <v>624</v>
      </c>
      <c r="B165" s="89" t="s">
        <v>625</v>
      </c>
      <c r="C165" s="89" t="s">
        <v>473</v>
      </c>
      <c r="D165" s="89" t="s">
        <v>613</v>
      </c>
      <c r="E165" s="89" t="s">
        <v>110</v>
      </c>
    </row>
    <row r="166" spans="1:5" ht="11.25">
      <c r="A166" s="89" t="s">
        <v>626</v>
      </c>
      <c r="B166" s="89" t="s">
        <v>625</v>
      </c>
      <c r="C166" s="89" t="s">
        <v>627</v>
      </c>
      <c r="D166" s="89" t="s">
        <v>613</v>
      </c>
      <c r="E166" s="89" t="s">
        <v>110</v>
      </c>
    </row>
    <row r="167" spans="1:5" ht="11.25">
      <c r="A167" s="89" t="s">
        <v>628</v>
      </c>
      <c r="B167" s="89" t="s">
        <v>625</v>
      </c>
      <c r="C167" s="89" t="s">
        <v>629</v>
      </c>
      <c r="D167" s="89" t="s">
        <v>613</v>
      </c>
      <c r="E167" s="89" t="s">
        <v>110</v>
      </c>
    </row>
    <row r="168" spans="1:5" ht="11.25">
      <c r="A168" s="89" t="s">
        <v>630</v>
      </c>
      <c r="B168" s="89" t="s">
        <v>625</v>
      </c>
      <c r="C168" s="89" t="s">
        <v>631</v>
      </c>
      <c r="D168" s="89" t="s">
        <v>613</v>
      </c>
      <c r="E168" s="89" t="s">
        <v>110</v>
      </c>
    </row>
    <row r="169" spans="1:5" ht="11.25">
      <c r="A169" s="89" t="s">
        <v>632</v>
      </c>
      <c r="B169" s="89" t="s">
        <v>633</v>
      </c>
      <c r="C169" s="89" t="s">
        <v>364</v>
      </c>
      <c r="D169" s="89" t="s">
        <v>613</v>
      </c>
      <c r="E169" s="89" t="s">
        <v>110</v>
      </c>
    </row>
    <row r="170" spans="1:5" ht="11.25">
      <c r="A170" s="89" t="s">
        <v>634</v>
      </c>
      <c r="B170" s="89" t="s">
        <v>633</v>
      </c>
      <c r="C170" s="89" t="s">
        <v>527</v>
      </c>
      <c r="D170" s="89" t="s">
        <v>613</v>
      </c>
      <c r="E170" s="89" t="s">
        <v>110</v>
      </c>
    </row>
    <row r="171" spans="1:5" ht="11.25">
      <c r="A171" s="89" t="s">
        <v>295</v>
      </c>
      <c r="B171" s="89" t="s">
        <v>296</v>
      </c>
      <c r="C171" s="89" t="s">
        <v>297</v>
      </c>
      <c r="D171" s="89" t="s">
        <v>613</v>
      </c>
      <c r="E171" s="89" t="s">
        <v>110</v>
      </c>
    </row>
    <row r="172" spans="1:5" ht="11.25">
      <c r="A172" s="89" t="s">
        <v>298</v>
      </c>
      <c r="B172" s="89" t="s">
        <v>299</v>
      </c>
      <c r="C172" s="89" t="s">
        <v>300</v>
      </c>
      <c r="D172" s="89" t="s">
        <v>613</v>
      </c>
      <c r="E172" s="89" t="s">
        <v>110</v>
      </c>
    </row>
    <row r="173" spans="1:5" ht="11.25">
      <c r="A173" s="89" t="s">
        <v>303</v>
      </c>
      <c r="B173" s="89" t="s">
        <v>304</v>
      </c>
      <c r="C173" s="89" t="s">
        <v>289</v>
      </c>
      <c r="D173" s="89" t="s">
        <v>613</v>
      </c>
      <c r="E173" s="89" t="s">
        <v>110</v>
      </c>
    </row>
    <row r="174" spans="1:5" ht="11.25">
      <c r="A174" s="89" t="s">
        <v>305</v>
      </c>
      <c r="B174" s="89" t="s">
        <v>306</v>
      </c>
      <c r="C174" s="89" t="s">
        <v>307</v>
      </c>
      <c r="D174" s="89" t="s">
        <v>613</v>
      </c>
      <c r="E174" s="89" t="s">
        <v>110</v>
      </c>
    </row>
    <row r="175" spans="1:5" ht="11.25">
      <c r="A175" s="89" t="s">
        <v>635</v>
      </c>
      <c r="B175" s="89" t="s">
        <v>636</v>
      </c>
      <c r="C175" s="89" t="s">
        <v>340</v>
      </c>
      <c r="D175" s="89" t="s">
        <v>613</v>
      </c>
      <c r="E175" s="89" t="s">
        <v>110</v>
      </c>
    </row>
    <row r="176" spans="1:5" ht="11.25">
      <c r="A176" s="89" t="s">
        <v>308</v>
      </c>
      <c r="B176" s="89" t="s">
        <v>309</v>
      </c>
      <c r="C176" s="89" t="s">
        <v>310</v>
      </c>
      <c r="D176" s="89" t="s">
        <v>613</v>
      </c>
      <c r="E176" s="89" t="s">
        <v>110</v>
      </c>
    </row>
    <row r="177" spans="1:5" ht="11.25">
      <c r="A177" s="89" t="s">
        <v>311</v>
      </c>
      <c r="B177" s="89" t="s">
        <v>312</v>
      </c>
      <c r="C177" s="89" t="s">
        <v>313</v>
      </c>
      <c r="D177" s="89" t="s">
        <v>613</v>
      </c>
      <c r="E177" s="89" t="s">
        <v>110</v>
      </c>
    </row>
    <row r="178" spans="1:5" ht="11.25">
      <c r="A178" s="89" t="s">
        <v>637</v>
      </c>
      <c r="B178" s="89" t="s">
        <v>625</v>
      </c>
      <c r="C178" s="89" t="s">
        <v>638</v>
      </c>
      <c r="D178" s="89" t="s">
        <v>613</v>
      </c>
      <c r="E178" s="89" t="s">
        <v>110</v>
      </c>
    </row>
    <row r="179" spans="1:5" ht="11.25">
      <c r="A179" s="89" t="s">
        <v>639</v>
      </c>
      <c r="B179" s="89" t="s">
        <v>276</v>
      </c>
      <c r="C179" s="89" t="s">
        <v>640</v>
      </c>
      <c r="D179" s="89" t="s">
        <v>613</v>
      </c>
      <c r="E179" s="89" t="s">
        <v>110</v>
      </c>
    </row>
    <row r="180" spans="1:5" ht="11.25">
      <c r="A180" s="89" t="s">
        <v>326</v>
      </c>
      <c r="B180" s="89" t="s">
        <v>327</v>
      </c>
      <c r="C180" s="89" t="s">
        <v>294</v>
      </c>
      <c r="D180" s="89" t="s">
        <v>641</v>
      </c>
      <c r="E180" s="89" t="s">
        <v>110</v>
      </c>
    </row>
    <row r="181" spans="1:5" ht="11.25">
      <c r="A181" s="89" t="s">
        <v>281</v>
      </c>
      <c r="B181" s="89" t="s">
        <v>282</v>
      </c>
      <c r="C181" s="89" t="s">
        <v>283</v>
      </c>
      <c r="D181" s="89" t="s">
        <v>641</v>
      </c>
      <c r="E181" s="89" t="s">
        <v>110</v>
      </c>
    </row>
    <row r="182" spans="1:5" ht="11.25">
      <c r="A182" s="89" t="s">
        <v>269</v>
      </c>
      <c r="B182" s="89" t="s">
        <v>270</v>
      </c>
      <c r="C182" s="89" t="s">
        <v>271</v>
      </c>
      <c r="D182" s="89" t="s">
        <v>268</v>
      </c>
      <c r="E182" s="89" t="s">
        <v>113</v>
      </c>
    </row>
    <row r="183" spans="1:5" ht="11.25">
      <c r="A183" s="89" t="s">
        <v>275</v>
      </c>
      <c r="B183" s="89" t="s">
        <v>276</v>
      </c>
      <c r="C183" s="89" t="s">
        <v>277</v>
      </c>
      <c r="D183" s="89" t="s">
        <v>268</v>
      </c>
      <c r="E183" s="89" t="s">
        <v>113</v>
      </c>
    </row>
    <row r="184" spans="1:5" ht="11.25">
      <c r="A184" s="89" t="s">
        <v>284</v>
      </c>
      <c r="B184" s="89" t="s">
        <v>285</v>
      </c>
      <c r="C184" s="89" t="s">
        <v>286</v>
      </c>
      <c r="D184" s="89" t="s">
        <v>268</v>
      </c>
      <c r="E184" s="89" t="s">
        <v>113</v>
      </c>
    </row>
    <row r="185" spans="1:5" ht="11.25">
      <c r="A185" s="89" t="s">
        <v>290</v>
      </c>
      <c r="B185" s="89" t="s">
        <v>291</v>
      </c>
      <c r="C185" s="89" t="s">
        <v>289</v>
      </c>
      <c r="D185" s="89" t="s">
        <v>268</v>
      </c>
      <c r="E185" s="89" t="s">
        <v>113</v>
      </c>
    </row>
    <row r="186" spans="1:5" ht="11.25">
      <c r="A186" s="89" t="s">
        <v>292</v>
      </c>
      <c r="B186" s="89" t="s">
        <v>293</v>
      </c>
      <c r="C186" s="89" t="s">
        <v>294</v>
      </c>
      <c r="D186" s="89" t="s">
        <v>268</v>
      </c>
      <c r="E186" s="89" t="s">
        <v>113</v>
      </c>
    </row>
    <row r="187" spans="1:5" ht="11.25">
      <c r="A187" s="89" t="s">
        <v>642</v>
      </c>
      <c r="B187" s="89" t="s">
        <v>643</v>
      </c>
      <c r="C187" s="89" t="s">
        <v>297</v>
      </c>
      <c r="D187" s="89" t="s">
        <v>268</v>
      </c>
      <c r="E187" s="89" t="s">
        <v>113</v>
      </c>
    </row>
    <row r="188" spans="1:5" ht="11.25">
      <c r="A188" s="89" t="s">
        <v>301</v>
      </c>
      <c r="B188" s="89" t="s">
        <v>302</v>
      </c>
      <c r="C188" s="89" t="s">
        <v>277</v>
      </c>
      <c r="D188" s="89" t="s">
        <v>268</v>
      </c>
      <c r="E188" s="89" t="s">
        <v>113</v>
      </c>
    </row>
    <row r="189" spans="1:5" ht="11.25">
      <c r="A189" s="89" t="s">
        <v>305</v>
      </c>
      <c r="B189" s="89" t="s">
        <v>306</v>
      </c>
      <c r="C189" s="89" t="s">
        <v>307</v>
      </c>
      <c r="D189" s="89" t="s">
        <v>268</v>
      </c>
      <c r="E189" s="89" t="s">
        <v>113</v>
      </c>
    </row>
    <row r="190" spans="1:5" ht="11.25">
      <c r="A190" s="89" t="s">
        <v>308</v>
      </c>
      <c r="B190" s="89" t="s">
        <v>309</v>
      </c>
      <c r="C190" s="89" t="s">
        <v>310</v>
      </c>
      <c r="D190" s="89" t="s">
        <v>268</v>
      </c>
      <c r="E190" s="89" t="s">
        <v>113</v>
      </c>
    </row>
    <row r="191" spans="1:5" ht="11.25">
      <c r="A191" s="89" t="s">
        <v>326</v>
      </c>
      <c r="B191" s="89" t="s">
        <v>327</v>
      </c>
      <c r="C191" s="89" t="s">
        <v>294</v>
      </c>
      <c r="D191" s="89" t="s">
        <v>319</v>
      </c>
      <c r="E191" s="89" t="s">
        <v>113</v>
      </c>
    </row>
    <row r="192" spans="1:5" ht="11.25">
      <c r="A192" s="89" t="s">
        <v>331</v>
      </c>
      <c r="B192" s="89" t="s">
        <v>332</v>
      </c>
      <c r="C192" s="89" t="s">
        <v>333</v>
      </c>
      <c r="D192" s="89" t="s">
        <v>319</v>
      </c>
      <c r="E192" s="89" t="s">
        <v>113</v>
      </c>
    </row>
    <row r="193" spans="1:5" ht="11.25">
      <c r="A193" s="89" t="s">
        <v>334</v>
      </c>
      <c r="B193" s="89" t="s">
        <v>332</v>
      </c>
      <c r="C193" s="89" t="s">
        <v>280</v>
      </c>
      <c r="D193" s="89" t="s">
        <v>319</v>
      </c>
      <c r="E193" s="89" t="s">
        <v>113</v>
      </c>
    </row>
    <row r="194" spans="1:5" ht="11.25">
      <c r="A194" s="89" t="s">
        <v>344</v>
      </c>
      <c r="B194" s="89" t="s">
        <v>345</v>
      </c>
      <c r="C194" s="89" t="s">
        <v>277</v>
      </c>
      <c r="D194" s="89" t="s">
        <v>319</v>
      </c>
      <c r="E194" s="89" t="s">
        <v>113</v>
      </c>
    </row>
    <row r="195" spans="1:5" ht="11.25">
      <c r="A195" s="89" t="s">
        <v>349</v>
      </c>
      <c r="B195" s="89" t="s">
        <v>350</v>
      </c>
      <c r="C195" s="89" t="s">
        <v>351</v>
      </c>
      <c r="D195" s="89" t="s">
        <v>319</v>
      </c>
      <c r="E195" s="89" t="s">
        <v>113</v>
      </c>
    </row>
    <row r="196" spans="1:5" ht="11.25">
      <c r="A196" s="89" t="s">
        <v>352</v>
      </c>
      <c r="B196" s="89" t="s">
        <v>353</v>
      </c>
      <c r="C196" s="89" t="s">
        <v>294</v>
      </c>
      <c r="D196" s="89" t="s">
        <v>319</v>
      </c>
      <c r="E196" s="89" t="s">
        <v>113</v>
      </c>
    </row>
    <row r="197" spans="1:5" ht="11.25">
      <c r="A197" s="89" t="s">
        <v>642</v>
      </c>
      <c r="B197" s="89" t="s">
        <v>643</v>
      </c>
      <c r="C197" s="89" t="s">
        <v>297</v>
      </c>
      <c r="D197" s="89" t="s">
        <v>319</v>
      </c>
      <c r="E197" s="89" t="s">
        <v>113</v>
      </c>
    </row>
    <row r="198" spans="1:5" ht="11.25">
      <c r="A198" s="89" t="s">
        <v>362</v>
      </c>
      <c r="B198" s="89" t="s">
        <v>363</v>
      </c>
      <c r="C198" s="89" t="s">
        <v>364</v>
      </c>
      <c r="D198" s="89" t="s">
        <v>319</v>
      </c>
      <c r="E198" s="89" t="s">
        <v>113</v>
      </c>
    </row>
    <row r="199" spans="1:5" ht="11.25">
      <c r="A199" s="89" t="s">
        <v>365</v>
      </c>
      <c r="B199" s="89" t="s">
        <v>366</v>
      </c>
      <c r="C199" s="89" t="s">
        <v>367</v>
      </c>
      <c r="D199" s="89" t="s">
        <v>319</v>
      </c>
      <c r="E199" s="89" t="s">
        <v>113</v>
      </c>
    </row>
    <row r="200" spans="1:5" ht="11.25">
      <c r="A200" s="89" t="s">
        <v>382</v>
      </c>
      <c r="B200" s="89" t="s">
        <v>383</v>
      </c>
      <c r="C200" s="89" t="s">
        <v>364</v>
      </c>
      <c r="D200" s="89" t="s">
        <v>319</v>
      </c>
      <c r="E200" s="89" t="s">
        <v>113</v>
      </c>
    </row>
    <row r="201" spans="1:5" ht="11.25">
      <c r="A201" s="89" t="s">
        <v>384</v>
      </c>
      <c r="B201" s="89" t="s">
        <v>385</v>
      </c>
      <c r="C201" s="89" t="s">
        <v>364</v>
      </c>
      <c r="D201" s="89" t="s">
        <v>319</v>
      </c>
      <c r="E201" s="89" t="s">
        <v>113</v>
      </c>
    </row>
    <row r="202" spans="1:5" ht="11.25">
      <c r="A202" s="89" t="s">
        <v>389</v>
      </c>
      <c r="B202" s="89" t="s">
        <v>390</v>
      </c>
      <c r="C202" s="89" t="s">
        <v>367</v>
      </c>
      <c r="D202" s="89" t="s">
        <v>319</v>
      </c>
      <c r="E202" s="89" t="s">
        <v>113</v>
      </c>
    </row>
    <row r="203" spans="1:5" ht="11.25">
      <c r="A203" s="89" t="s">
        <v>393</v>
      </c>
      <c r="B203" s="89" t="s">
        <v>394</v>
      </c>
      <c r="C203" s="89" t="s">
        <v>395</v>
      </c>
      <c r="D203" s="89" t="s">
        <v>319</v>
      </c>
      <c r="E203" s="89" t="s">
        <v>113</v>
      </c>
    </row>
    <row r="204" spans="1:5" ht="11.25">
      <c r="A204" s="89" t="s">
        <v>410</v>
      </c>
      <c r="B204" s="89" t="s">
        <v>411</v>
      </c>
      <c r="C204" s="89" t="s">
        <v>364</v>
      </c>
      <c r="D204" s="89" t="s">
        <v>141</v>
      </c>
      <c r="E204" s="89" t="s">
        <v>113</v>
      </c>
    </row>
    <row r="205" spans="1:5" ht="11.25">
      <c r="A205" s="89" t="s">
        <v>326</v>
      </c>
      <c r="B205" s="89" t="s">
        <v>327</v>
      </c>
      <c r="C205" s="89" t="s">
        <v>294</v>
      </c>
      <c r="D205" s="89" t="s">
        <v>141</v>
      </c>
      <c r="E205" s="89" t="s">
        <v>113</v>
      </c>
    </row>
    <row r="206" spans="1:5" ht="11.25">
      <c r="A206" s="89" t="s">
        <v>423</v>
      </c>
      <c r="B206" s="89" t="s">
        <v>424</v>
      </c>
      <c r="C206" s="89" t="s">
        <v>425</v>
      </c>
      <c r="D206" s="89" t="s">
        <v>141</v>
      </c>
      <c r="E206" s="89" t="s">
        <v>113</v>
      </c>
    </row>
    <row r="207" spans="1:5" ht="11.25">
      <c r="A207" s="89" t="s">
        <v>426</v>
      </c>
      <c r="B207" s="89" t="s">
        <v>427</v>
      </c>
      <c r="C207" s="89" t="s">
        <v>428</v>
      </c>
      <c r="D207" s="89" t="s">
        <v>141</v>
      </c>
      <c r="E207" s="89" t="s">
        <v>113</v>
      </c>
    </row>
    <row r="208" spans="1:5" ht="11.25">
      <c r="A208" s="89" t="s">
        <v>429</v>
      </c>
      <c r="B208" s="89" t="s">
        <v>430</v>
      </c>
      <c r="C208" s="89" t="s">
        <v>431</v>
      </c>
      <c r="D208" s="89" t="s">
        <v>141</v>
      </c>
      <c r="E208" s="89" t="s">
        <v>113</v>
      </c>
    </row>
    <row r="209" spans="1:5" ht="11.25">
      <c r="A209" s="89" t="s">
        <v>435</v>
      </c>
      <c r="B209" s="89" t="s">
        <v>436</v>
      </c>
      <c r="C209" s="89" t="s">
        <v>364</v>
      </c>
      <c r="D209" s="89" t="s">
        <v>141</v>
      </c>
      <c r="E209" s="89" t="s">
        <v>113</v>
      </c>
    </row>
    <row r="210" spans="1:5" ht="11.25">
      <c r="A210" s="89" t="s">
        <v>437</v>
      </c>
      <c r="B210" s="89" t="s">
        <v>438</v>
      </c>
      <c r="C210" s="89" t="s">
        <v>439</v>
      </c>
      <c r="D210" s="89" t="s">
        <v>141</v>
      </c>
      <c r="E210" s="89" t="s">
        <v>113</v>
      </c>
    </row>
    <row r="211" spans="1:5" ht="11.25">
      <c r="A211" s="89" t="s">
        <v>440</v>
      </c>
      <c r="B211" s="89" t="s">
        <v>441</v>
      </c>
      <c r="C211" s="89" t="s">
        <v>395</v>
      </c>
      <c r="D211" s="89" t="s">
        <v>141</v>
      </c>
      <c r="E211" s="89" t="s">
        <v>113</v>
      </c>
    </row>
    <row r="212" spans="1:5" ht="11.25">
      <c r="A212" s="89" t="s">
        <v>444</v>
      </c>
      <c r="B212" s="89" t="s">
        <v>445</v>
      </c>
      <c r="C212" s="89" t="s">
        <v>286</v>
      </c>
      <c r="D212" s="89" t="s">
        <v>141</v>
      </c>
      <c r="E212" s="89" t="s">
        <v>113</v>
      </c>
    </row>
    <row r="213" spans="1:5" ht="11.25">
      <c r="A213" s="89" t="s">
        <v>446</v>
      </c>
      <c r="B213" s="89" t="s">
        <v>447</v>
      </c>
      <c r="C213" s="89" t="s">
        <v>367</v>
      </c>
      <c r="D213" s="89" t="s">
        <v>141</v>
      </c>
      <c r="E213" s="89" t="s">
        <v>113</v>
      </c>
    </row>
    <row r="214" spans="1:5" ht="11.25">
      <c r="A214" s="89" t="s">
        <v>644</v>
      </c>
      <c r="B214" s="89" t="s">
        <v>645</v>
      </c>
      <c r="C214" s="89" t="s">
        <v>646</v>
      </c>
      <c r="D214" s="89" t="s">
        <v>141</v>
      </c>
      <c r="E214" s="89" t="s">
        <v>113</v>
      </c>
    </row>
    <row r="215" spans="1:5" ht="11.25">
      <c r="A215" s="89" t="s">
        <v>450</v>
      </c>
      <c r="B215" s="89" t="s">
        <v>451</v>
      </c>
      <c r="C215" s="89" t="s">
        <v>289</v>
      </c>
      <c r="D215" s="89" t="s">
        <v>141</v>
      </c>
      <c r="E215" s="89" t="s">
        <v>113</v>
      </c>
    </row>
    <row r="216" spans="1:5" ht="11.25">
      <c r="A216" s="89" t="s">
        <v>455</v>
      </c>
      <c r="B216" s="89" t="s">
        <v>456</v>
      </c>
      <c r="C216" s="89" t="s">
        <v>310</v>
      </c>
      <c r="D216" s="89" t="s">
        <v>141</v>
      </c>
      <c r="E216" s="89" t="s">
        <v>113</v>
      </c>
    </row>
    <row r="217" spans="1:5" ht="11.25">
      <c r="A217" s="89" t="s">
        <v>459</v>
      </c>
      <c r="B217" s="89" t="s">
        <v>460</v>
      </c>
      <c r="C217" s="89" t="s">
        <v>395</v>
      </c>
      <c r="D217" s="89" t="s">
        <v>141</v>
      </c>
      <c r="E217" s="89" t="s">
        <v>113</v>
      </c>
    </row>
    <row r="218" spans="1:5" ht="11.25">
      <c r="A218" s="89" t="s">
        <v>461</v>
      </c>
      <c r="B218" s="89" t="s">
        <v>462</v>
      </c>
      <c r="C218" s="89" t="s">
        <v>289</v>
      </c>
      <c r="D218" s="89" t="s">
        <v>141</v>
      </c>
      <c r="E218" s="89" t="s">
        <v>113</v>
      </c>
    </row>
    <row r="219" spans="1:5" ht="11.25">
      <c r="A219" s="89" t="s">
        <v>465</v>
      </c>
      <c r="B219" s="89" t="s">
        <v>466</v>
      </c>
      <c r="C219" s="89" t="s">
        <v>367</v>
      </c>
      <c r="D219" s="89" t="s">
        <v>141</v>
      </c>
      <c r="E219" s="89" t="s">
        <v>113</v>
      </c>
    </row>
    <row r="220" spans="1:5" ht="11.25">
      <c r="A220" s="89" t="s">
        <v>287</v>
      </c>
      <c r="B220" s="89" t="s">
        <v>288</v>
      </c>
      <c r="C220" s="89" t="s">
        <v>289</v>
      </c>
      <c r="D220" s="89" t="s">
        <v>141</v>
      </c>
      <c r="E220" s="89" t="s">
        <v>113</v>
      </c>
    </row>
    <row r="221" spans="1:5" ht="11.25">
      <c r="A221" s="89" t="s">
        <v>290</v>
      </c>
      <c r="B221" s="89" t="s">
        <v>291</v>
      </c>
      <c r="C221" s="89" t="s">
        <v>289</v>
      </c>
      <c r="D221" s="89" t="s">
        <v>141</v>
      </c>
      <c r="E221" s="89" t="s">
        <v>113</v>
      </c>
    </row>
    <row r="222" spans="1:5" ht="11.25">
      <c r="A222" s="89" t="s">
        <v>471</v>
      </c>
      <c r="B222" s="89" t="s">
        <v>472</v>
      </c>
      <c r="C222" s="89" t="s">
        <v>473</v>
      </c>
      <c r="D222" s="89" t="s">
        <v>141</v>
      </c>
      <c r="E222" s="89" t="s">
        <v>113</v>
      </c>
    </row>
    <row r="223" spans="1:5" ht="11.25">
      <c r="A223" s="89" t="s">
        <v>479</v>
      </c>
      <c r="B223" s="89" t="s">
        <v>480</v>
      </c>
      <c r="C223" s="89" t="s">
        <v>367</v>
      </c>
      <c r="D223" s="89" t="s">
        <v>141</v>
      </c>
      <c r="E223" s="89" t="s">
        <v>113</v>
      </c>
    </row>
    <row r="224" spans="1:5" ht="11.25">
      <c r="A224" s="89" t="s">
        <v>481</v>
      </c>
      <c r="B224" s="89" t="s">
        <v>482</v>
      </c>
      <c r="C224" s="89" t="s">
        <v>364</v>
      </c>
      <c r="D224" s="89" t="s">
        <v>141</v>
      </c>
      <c r="E224" s="89" t="s">
        <v>113</v>
      </c>
    </row>
    <row r="225" spans="1:5" ht="11.25">
      <c r="A225" s="89" t="s">
        <v>485</v>
      </c>
      <c r="B225" s="89" t="s">
        <v>486</v>
      </c>
      <c r="C225" s="89" t="s">
        <v>294</v>
      </c>
      <c r="D225" s="89" t="s">
        <v>141</v>
      </c>
      <c r="E225" s="89" t="s">
        <v>113</v>
      </c>
    </row>
    <row r="226" spans="1:5" ht="11.25">
      <c r="A226" s="89" t="s">
        <v>487</v>
      </c>
      <c r="B226" s="89" t="s">
        <v>488</v>
      </c>
      <c r="C226" s="89" t="s">
        <v>489</v>
      </c>
      <c r="D226" s="89" t="s">
        <v>141</v>
      </c>
      <c r="E226" s="89" t="s">
        <v>113</v>
      </c>
    </row>
    <row r="227" spans="1:5" ht="11.25">
      <c r="A227" s="89" t="s">
        <v>490</v>
      </c>
      <c r="B227" s="89" t="s">
        <v>491</v>
      </c>
      <c r="C227" s="89" t="s">
        <v>294</v>
      </c>
      <c r="D227" s="89" t="s">
        <v>141</v>
      </c>
      <c r="E227" s="89" t="s">
        <v>113</v>
      </c>
    </row>
    <row r="228" spans="1:5" ht="11.25">
      <c r="A228" s="89" t="s">
        <v>504</v>
      </c>
      <c r="B228" s="89" t="s">
        <v>505</v>
      </c>
      <c r="C228" s="89" t="s">
        <v>506</v>
      </c>
      <c r="D228" s="89" t="s">
        <v>141</v>
      </c>
      <c r="E228" s="89" t="s">
        <v>113</v>
      </c>
    </row>
    <row r="229" spans="1:5" ht="11.25">
      <c r="A229" s="89" t="s">
        <v>509</v>
      </c>
      <c r="B229" s="89" t="s">
        <v>510</v>
      </c>
      <c r="C229" s="89" t="s">
        <v>277</v>
      </c>
      <c r="D229" s="89" t="s">
        <v>141</v>
      </c>
      <c r="E229" s="89" t="s">
        <v>113</v>
      </c>
    </row>
    <row r="230" spans="1:5" ht="11.25">
      <c r="A230" s="89" t="s">
        <v>511</v>
      </c>
      <c r="B230" s="89" t="s">
        <v>512</v>
      </c>
      <c r="C230" s="89" t="s">
        <v>297</v>
      </c>
      <c r="D230" s="89" t="s">
        <v>141</v>
      </c>
      <c r="E230" s="89" t="s">
        <v>113</v>
      </c>
    </row>
    <row r="231" spans="1:5" ht="11.25">
      <c r="A231" s="89" t="s">
        <v>513</v>
      </c>
      <c r="B231" s="89" t="s">
        <v>514</v>
      </c>
      <c r="C231" s="89" t="s">
        <v>297</v>
      </c>
      <c r="D231" s="89" t="s">
        <v>141</v>
      </c>
      <c r="E231" s="89" t="s">
        <v>113</v>
      </c>
    </row>
    <row r="232" spans="1:5" ht="11.25">
      <c r="A232" s="89" t="s">
        <v>642</v>
      </c>
      <c r="B232" s="89" t="s">
        <v>643</v>
      </c>
      <c r="C232" s="89" t="s">
        <v>297</v>
      </c>
      <c r="D232" s="89" t="s">
        <v>141</v>
      </c>
      <c r="E232" s="89" t="s">
        <v>113</v>
      </c>
    </row>
    <row r="233" spans="1:5" ht="11.25">
      <c r="A233" s="89" t="s">
        <v>647</v>
      </c>
      <c r="B233" s="89" t="s">
        <v>526</v>
      </c>
      <c r="C233" s="89" t="s">
        <v>648</v>
      </c>
      <c r="D233" s="89" t="s">
        <v>141</v>
      </c>
      <c r="E233" s="89" t="s">
        <v>113</v>
      </c>
    </row>
    <row r="234" spans="1:5" ht="11.25">
      <c r="A234" s="89" t="s">
        <v>303</v>
      </c>
      <c r="B234" s="89" t="s">
        <v>304</v>
      </c>
      <c r="C234" s="89" t="s">
        <v>289</v>
      </c>
      <c r="D234" s="89" t="s">
        <v>141</v>
      </c>
      <c r="E234" s="89" t="s">
        <v>113</v>
      </c>
    </row>
    <row r="235" spans="1:5" ht="11.25">
      <c r="A235" s="89" t="s">
        <v>534</v>
      </c>
      <c r="B235" s="89" t="s">
        <v>535</v>
      </c>
      <c r="C235" s="89" t="s">
        <v>536</v>
      </c>
      <c r="D235" s="89" t="s">
        <v>141</v>
      </c>
      <c r="E235" s="89" t="s">
        <v>113</v>
      </c>
    </row>
    <row r="236" spans="1:5" ht="11.25">
      <c r="A236" s="89" t="s">
        <v>537</v>
      </c>
      <c r="B236" s="89" t="s">
        <v>538</v>
      </c>
      <c r="C236" s="89" t="s">
        <v>367</v>
      </c>
      <c r="D236" s="89" t="s">
        <v>141</v>
      </c>
      <c r="E236" s="89" t="s">
        <v>113</v>
      </c>
    </row>
    <row r="237" spans="1:5" ht="11.25">
      <c r="A237" s="89" t="s">
        <v>539</v>
      </c>
      <c r="B237" s="89" t="s">
        <v>540</v>
      </c>
      <c r="C237" s="89" t="s">
        <v>277</v>
      </c>
      <c r="D237" s="89" t="s">
        <v>141</v>
      </c>
      <c r="E237" s="89" t="s">
        <v>113</v>
      </c>
    </row>
    <row r="238" spans="1:5" ht="11.25">
      <c r="A238" s="89" t="s">
        <v>541</v>
      </c>
      <c r="B238" s="89" t="s">
        <v>542</v>
      </c>
      <c r="C238" s="89" t="s">
        <v>428</v>
      </c>
      <c r="D238" s="89" t="s">
        <v>141</v>
      </c>
      <c r="E238" s="89" t="s">
        <v>113</v>
      </c>
    </row>
    <row r="239" spans="1:5" ht="11.25">
      <c r="A239" s="89" t="s">
        <v>543</v>
      </c>
      <c r="B239" s="89" t="s">
        <v>544</v>
      </c>
      <c r="C239" s="89" t="s">
        <v>277</v>
      </c>
      <c r="D239" s="89" t="s">
        <v>141</v>
      </c>
      <c r="E239" s="89" t="s">
        <v>113</v>
      </c>
    </row>
    <row r="240" spans="1:5" ht="11.25">
      <c r="A240" s="89" t="s">
        <v>545</v>
      </c>
      <c r="B240" s="89" t="s">
        <v>546</v>
      </c>
      <c r="C240" s="89" t="s">
        <v>277</v>
      </c>
      <c r="D240" s="89" t="s">
        <v>141</v>
      </c>
      <c r="E240" s="89" t="s">
        <v>113</v>
      </c>
    </row>
    <row r="241" spans="1:5" ht="11.25">
      <c r="A241" s="89" t="s">
        <v>549</v>
      </c>
      <c r="B241" s="89" t="s">
        <v>550</v>
      </c>
      <c r="C241" s="89" t="s">
        <v>551</v>
      </c>
      <c r="D241" s="89" t="s">
        <v>141</v>
      </c>
      <c r="E241" s="89" t="s">
        <v>113</v>
      </c>
    </row>
    <row r="242" spans="1:5" ht="11.25">
      <c r="A242" s="89" t="s">
        <v>552</v>
      </c>
      <c r="B242" s="89" t="s">
        <v>553</v>
      </c>
      <c r="C242" s="89" t="s">
        <v>289</v>
      </c>
      <c r="D242" s="89" t="s">
        <v>141</v>
      </c>
      <c r="E242" s="89" t="s">
        <v>113</v>
      </c>
    </row>
    <row r="243" spans="1:5" ht="11.25">
      <c r="A243" s="89" t="s">
        <v>556</v>
      </c>
      <c r="B243" s="89" t="s">
        <v>557</v>
      </c>
      <c r="C243" s="89" t="s">
        <v>364</v>
      </c>
      <c r="D243" s="89" t="s">
        <v>141</v>
      </c>
      <c r="E243" s="89" t="s">
        <v>113</v>
      </c>
    </row>
    <row r="244" spans="1:5" ht="11.25">
      <c r="A244" s="89" t="s">
        <v>558</v>
      </c>
      <c r="B244" s="89" t="s">
        <v>559</v>
      </c>
      <c r="C244" s="89" t="s">
        <v>364</v>
      </c>
      <c r="D244" s="89" t="s">
        <v>141</v>
      </c>
      <c r="E244" s="89" t="s">
        <v>113</v>
      </c>
    </row>
    <row r="245" spans="1:5" ht="11.25">
      <c r="A245" s="89" t="s">
        <v>564</v>
      </c>
      <c r="B245" s="89" t="s">
        <v>565</v>
      </c>
      <c r="C245" s="89" t="s">
        <v>566</v>
      </c>
      <c r="D245" s="89" t="s">
        <v>141</v>
      </c>
      <c r="E245" s="89" t="s">
        <v>113</v>
      </c>
    </row>
    <row r="246" spans="1:5" ht="11.25">
      <c r="A246" s="89" t="s">
        <v>569</v>
      </c>
      <c r="B246" s="89" t="s">
        <v>570</v>
      </c>
      <c r="C246" s="89" t="s">
        <v>364</v>
      </c>
      <c r="D246" s="89" t="s">
        <v>141</v>
      </c>
      <c r="E246" s="89" t="s">
        <v>113</v>
      </c>
    </row>
    <row r="247" spans="1:5" ht="11.25">
      <c r="A247" s="89" t="s">
        <v>595</v>
      </c>
      <c r="B247" s="89" t="s">
        <v>596</v>
      </c>
      <c r="C247" s="89" t="s">
        <v>294</v>
      </c>
      <c r="D247" s="89" t="s">
        <v>141</v>
      </c>
      <c r="E247" s="89" t="s">
        <v>113</v>
      </c>
    </row>
    <row r="248" spans="1:5" ht="11.25">
      <c r="A248" s="89" t="s">
        <v>649</v>
      </c>
      <c r="B248" s="89" t="s">
        <v>291</v>
      </c>
      <c r="C248" s="89" t="s">
        <v>551</v>
      </c>
      <c r="D248" s="89" t="s">
        <v>141</v>
      </c>
      <c r="E248" s="89" t="s">
        <v>113</v>
      </c>
    </row>
    <row r="249" spans="1:5" ht="11.25">
      <c r="A249" s="89" t="s">
        <v>609</v>
      </c>
      <c r="B249" s="89" t="s">
        <v>601</v>
      </c>
      <c r="C249" s="89" t="s">
        <v>610</v>
      </c>
      <c r="D249" s="89" t="s">
        <v>141</v>
      </c>
      <c r="E249" s="89" t="s">
        <v>113</v>
      </c>
    </row>
    <row r="250" spans="1:5" ht="11.25">
      <c r="A250" s="89" t="s">
        <v>269</v>
      </c>
      <c r="B250" s="89" t="s">
        <v>270</v>
      </c>
      <c r="C250" s="89" t="s">
        <v>271</v>
      </c>
      <c r="D250" s="89" t="s">
        <v>613</v>
      </c>
      <c r="E250" s="89" t="s">
        <v>113</v>
      </c>
    </row>
    <row r="251" spans="1:5" ht="11.25">
      <c r="A251" s="89" t="s">
        <v>614</v>
      </c>
      <c r="B251" s="89" t="s">
        <v>615</v>
      </c>
      <c r="C251" s="89" t="s">
        <v>277</v>
      </c>
      <c r="D251" s="89" t="s">
        <v>613</v>
      </c>
      <c r="E251" s="89" t="s">
        <v>113</v>
      </c>
    </row>
    <row r="252" spans="1:5" ht="11.25">
      <c r="A252" s="89" t="s">
        <v>616</v>
      </c>
      <c r="B252" s="89" t="s">
        <v>617</v>
      </c>
      <c r="C252" s="89" t="s">
        <v>527</v>
      </c>
      <c r="D252" s="89" t="s">
        <v>613</v>
      </c>
      <c r="E252" s="89" t="s">
        <v>113</v>
      </c>
    </row>
    <row r="253" spans="1:5" ht="11.25">
      <c r="A253" s="89" t="s">
        <v>275</v>
      </c>
      <c r="B253" s="89" t="s">
        <v>276</v>
      </c>
      <c r="C253" s="89" t="s">
        <v>277</v>
      </c>
      <c r="D253" s="89" t="s">
        <v>613</v>
      </c>
      <c r="E253" s="89" t="s">
        <v>113</v>
      </c>
    </row>
    <row r="254" spans="1:5" ht="11.25">
      <c r="A254" s="89" t="s">
        <v>622</v>
      </c>
      <c r="B254" s="89" t="s">
        <v>619</v>
      </c>
      <c r="C254" s="89" t="s">
        <v>623</v>
      </c>
      <c r="D254" s="89" t="s">
        <v>613</v>
      </c>
      <c r="E254" s="89" t="s">
        <v>113</v>
      </c>
    </row>
    <row r="255" spans="1:5" ht="11.25">
      <c r="A255" s="89" t="s">
        <v>284</v>
      </c>
      <c r="B255" s="89" t="s">
        <v>285</v>
      </c>
      <c r="C255" s="89" t="s">
        <v>286</v>
      </c>
      <c r="D255" s="89" t="s">
        <v>613</v>
      </c>
      <c r="E255" s="89" t="s">
        <v>113</v>
      </c>
    </row>
    <row r="256" spans="1:5" ht="11.25">
      <c r="A256" s="89" t="s">
        <v>290</v>
      </c>
      <c r="B256" s="89" t="s">
        <v>291</v>
      </c>
      <c r="C256" s="89" t="s">
        <v>289</v>
      </c>
      <c r="D256" s="89" t="s">
        <v>613</v>
      </c>
      <c r="E256" s="89" t="s">
        <v>113</v>
      </c>
    </row>
    <row r="257" spans="1:5" ht="11.25">
      <c r="A257" s="89" t="s">
        <v>626</v>
      </c>
      <c r="B257" s="89" t="s">
        <v>625</v>
      </c>
      <c r="C257" s="89" t="s">
        <v>627</v>
      </c>
      <c r="D257" s="89" t="s">
        <v>613</v>
      </c>
      <c r="E257" s="89" t="s">
        <v>113</v>
      </c>
    </row>
    <row r="258" spans="1:5" ht="11.25">
      <c r="A258" s="89" t="s">
        <v>632</v>
      </c>
      <c r="B258" s="89" t="s">
        <v>633</v>
      </c>
      <c r="C258" s="89" t="s">
        <v>364</v>
      </c>
      <c r="D258" s="89" t="s">
        <v>613</v>
      </c>
      <c r="E258" s="89" t="s">
        <v>113</v>
      </c>
    </row>
    <row r="259" spans="1:5" ht="11.25">
      <c r="A259" s="89" t="s">
        <v>634</v>
      </c>
      <c r="B259" s="89" t="s">
        <v>633</v>
      </c>
      <c r="C259" s="89" t="s">
        <v>527</v>
      </c>
      <c r="D259" s="89" t="s">
        <v>613</v>
      </c>
      <c r="E259" s="89" t="s">
        <v>113</v>
      </c>
    </row>
    <row r="260" spans="1:5" ht="11.25">
      <c r="A260" s="89" t="s">
        <v>305</v>
      </c>
      <c r="B260" s="89" t="s">
        <v>306</v>
      </c>
      <c r="C260" s="89" t="s">
        <v>307</v>
      </c>
      <c r="D260" s="89" t="s">
        <v>613</v>
      </c>
      <c r="E260" s="89" t="s">
        <v>113</v>
      </c>
    </row>
    <row r="261" spans="1:5" ht="11.25">
      <c r="A261" s="89" t="s">
        <v>308</v>
      </c>
      <c r="B261" s="89" t="s">
        <v>309</v>
      </c>
      <c r="C261" s="89" t="s">
        <v>310</v>
      </c>
      <c r="D261" s="89" t="s">
        <v>613</v>
      </c>
      <c r="E261" s="89" t="s">
        <v>113</v>
      </c>
    </row>
    <row r="262" spans="1:5" ht="11.25">
      <c r="A262" s="89" t="s">
        <v>326</v>
      </c>
      <c r="B262" s="89" t="s">
        <v>327</v>
      </c>
      <c r="C262" s="89" t="s">
        <v>294</v>
      </c>
      <c r="D262" s="89" t="s">
        <v>641</v>
      </c>
      <c r="E262" s="89" t="s">
        <v>113</v>
      </c>
    </row>
    <row r="263" spans="1:5" ht="11.25">
      <c r="A263" s="89" t="s">
        <v>426</v>
      </c>
      <c r="B263" s="89" t="s">
        <v>427</v>
      </c>
      <c r="C263" s="89" t="s">
        <v>428</v>
      </c>
      <c r="D263" s="89" t="s">
        <v>641</v>
      </c>
      <c r="E263" s="89" t="s">
        <v>113</v>
      </c>
    </row>
    <row r="264" spans="1:5" ht="11.25">
      <c r="A264" s="89" t="s">
        <v>284</v>
      </c>
      <c r="B264" s="89" t="s">
        <v>285</v>
      </c>
      <c r="C264" s="89" t="s">
        <v>286</v>
      </c>
      <c r="D264" s="89" t="s">
        <v>641</v>
      </c>
      <c r="E264" s="89" t="s">
        <v>113</v>
      </c>
    </row>
    <row r="265" spans="1:5" ht="11.25">
      <c r="A265" s="89" t="s">
        <v>287</v>
      </c>
      <c r="B265" s="89" t="s">
        <v>288</v>
      </c>
      <c r="C265" s="89" t="s">
        <v>289</v>
      </c>
      <c r="D265" s="89" t="s">
        <v>641</v>
      </c>
      <c r="E265" s="89" t="s">
        <v>113</v>
      </c>
    </row>
    <row r="266" spans="1:5" ht="11.25">
      <c r="A266" s="89" t="s">
        <v>504</v>
      </c>
      <c r="B266" s="89" t="s">
        <v>505</v>
      </c>
      <c r="C266" s="89" t="s">
        <v>506</v>
      </c>
      <c r="D266" s="89" t="s">
        <v>641</v>
      </c>
      <c r="E266" s="89" t="s">
        <v>113</v>
      </c>
    </row>
    <row r="267" spans="1:5" ht="11.25">
      <c r="A267" s="89" t="s">
        <v>509</v>
      </c>
      <c r="B267" s="89" t="s">
        <v>510</v>
      </c>
      <c r="C267" s="89" t="s">
        <v>277</v>
      </c>
      <c r="D267" s="89" t="s">
        <v>641</v>
      </c>
      <c r="E267" s="89" t="s">
        <v>113</v>
      </c>
    </row>
    <row r="268" spans="1:5" ht="11.25">
      <c r="A268" s="89" t="s">
        <v>511</v>
      </c>
      <c r="B268" s="89" t="s">
        <v>512</v>
      </c>
      <c r="C268" s="89" t="s">
        <v>297</v>
      </c>
      <c r="D268" s="89" t="s">
        <v>641</v>
      </c>
      <c r="E268" s="89" t="s">
        <v>113</v>
      </c>
    </row>
    <row r="269" spans="1:5" ht="11.25">
      <c r="A269" s="89" t="s">
        <v>513</v>
      </c>
      <c r="B269" s="89" t="s">
        <v>514</v>
      </c>
      <c r="C269" s="89" t="s">
        <v>297</v>
      </c>
      <c r="D269" s="89" t="s">
        <v>641</v>
      </c>
      <c r="E269" s="89" t="s">
        <v>113</v>
      </c>
    </row>
    <row r="270" spans="1:5" ht="11.25">
      <c r="A270" s="89" t="s">
        <v>642</v>
      </c>
      <c r="B270" s="89" t="s">
        <v>643</v>
      </c>
      <c r="C270" s="89" t="s">
        <v>297</v>
      </c>
      <c r="D270" s="89" t="s">
        <v>641</v>
      </c>
      <c r="E270" s="89" t="s">
        <v>113</v>
      </c>
    </row>
    <row r="271" spans="1:5" ht="11.25">
      <c r="A271" s="89" t="s">
        <v>556</v>
      </c>
      <c r="B271" s="89" t="s">
        <v>557</v>
      </c>
      <c r="C271" s="89" t="s">
        <v>364</v>
      </c>
      <c r="D271" s="89" t="s">
        <v>641</v>
      </c>
      <c r="E271" s="89" t="s">
        <v>113</v>
      </c>
    </row>
    <row r="272" spans="1:5" ht="11.25">
      <c r="A272" s="89" t="s">
        <v>595</v>
      </c>
      <c r="B272" s="89" t="s">
        <v>596</v>
      </c>
      <c r="C272" s="89" t="s">
        <v>294</v>
      </c>
      <c r="D272" s="89" t="s">
        <v>641</v>
      </c>
      <c r="E272" s="89" t="s">
        <v>113</v>
      </c>
    </row>
    <row r="273" spans="1:5" ht="11.25">
      <c r="A273" s="89" t="s">
        <v>649</v>
      </c>
      <c r="B273" s="89" t="s">
        <v>291</v>
      </c>
      <c r="C273" s="89" t="s">
        <v>551</v>
      </c>
      <c r="D273" s="89" t="s">
        <v>641</v>
      </c>
      <c r="E273" s="89" t="s">
        <v>113</v>
      </c>
    </row>
    <row r="274" spans="1:5" ht="11.25">
      <c r="A274" s="89" t="s">
        <v>609</v>
      </c>
      <c r="B274" s="89" t="s">
        <v>601</v>
      </c>
      <c r="C274" s="89" t="s">
        <v>610</v>
      </c>
      <c r="D274" s="89" t="s">
        <v>641</v>
      </c>
      <c r="E274" s="89" t="s">
        <v>113</v>
      </c>
    </row>
    <row r="275" spans="1:5" ht="11.25">
      <c r="A275" s="89" t="s">
        <v>650</v>
      </c>
      <c r="B275" s="89" t="s">
        <v>651</v>
      </c>
      <c r="C275" s="89" t="s">
        <v>652</v>
      </c>
      <c r="D275" s="89" t="s">
        <v>268</v>
      </c>
      <c r="E275" s="89" t="s">
        <v>118</v>
      </c>
    </row>
    <row r="276" spans="1:5" ht="11.25">
      <c r="A276" s="89" t="s">
        <v>653</v>
      </c>
      <c r="B276" s="89" t="s">
        <v>654</v>
      </c>
      <c r="C276" s="89" t="s">
        <v>655</v>
      </c>
      <c r="D276" s="89" t="s">
        <v>268</v>
      </c>
      <c r="E276" s="89" t="s">
        <v>118</v>
      </c>
    </row>
    <row r="277" spans="1:5" ht="11.25">
      <c r="A277" s="89" t="s">
        <v>656</v>
      </c>
      <c r="B277" s="89" t="s">
        <v>657</v>
      </c>
      <c r="C277" s="89" t="s">
        <v>658</v>
      </c>
      <c r="D277" s="89" t="s">
        <v>268</v>
      </c>
      <c r="E277" s="89" t="s">
        <v>118</v>
      </c>
    </row>
    <row r="278" spans="1:5" ht="11.25">
      <c r="A278" s="89" t="s">
        <v>659</v>
      </c>
      <c r="B278" s="89" t="s">
        <v>660</v>
      </c>
      <c r="C278" s="89" t="s">
        <v>658</v>
      </c>
      <c r="D278" s="89" t="s">
        <v>268</v>
      </c>
      <c r="E278" s="89" t="s">
        <v>118</v>
      </c>
    </row>
    <row r="279" spans="1:5" ht="11.25">
      <c r="A279" s="89" t="s">
        <v>661</v>
      </c>
      <c r="B279" s="89" t="s">
        <v>662</v>
      </c>
      <c r="C279" s="89" t="s">
        <v>658</v>
      </c>
      <c r="D279" s="89" t="s">
        <v>268</v>
      </c>
      <c r="E279" s="89" t="s">
        <v>118</v>
      </c>
    </row>
    <row r="280" spans="1:5" ht="11.25">
      <c r="A280" s="89" t="s">
        <v>663</v>
      </c>
      <c r="B280" s="89" t="s">
        <v>664</v>
      </c>
      <c r="C280" s="89" t="s">
        <v>665</v>
      </c>
      <c r="D280" s="89" t="s">
        <v>268</v>
      </c>
      <c r="E280" s="89" t="s">
        <v>118</v>
      </c>
    </row>
    <row r="281" spans="1:5" ht="11.25">
      <c r="A281" s="89" t="s">
        <v>666</v>
      </c>
      <c r="B281" s="89" t="s">
        <v>667</v>
      </c>
      <c r="C281" s="89" t="s">
        <v>652</v>
      </c>
      <c r="D281" s="89" t="s">
        <v>268</v>
      </c>
      <c r="E281" s="89" t="s">
        <v>118</v>
      </c>
    </row>
    <row r="282" spans="1:5" ht="11.25">
      <c r="A282" s="89" t="s">
        <v>668</v>
      </c>
      <c r="B282" s="89" t="s">
        <v>669</v>
      </c>
      <c r="C282" s="89" t="s">
        <v>665</v>
      </c>
      <c r="D282" s="89" t="s">
        <v>268</v>
      </c>
      <c r="E282" s="89" t="s">
        <v>118</v>
      </c>
    </row>
    <row r="283" spans="1:5" ht="11.25">
      <c r="A283" s="89" t="s">
        <v>670</v>
      </c>
      <c r="B283" s="89" t="s">
        <v>671</v>
      </c>
      <c r="C283" s="89" t="s">
        <v>665</v>
      </c>
      <c r="D283" s="89" t="s">
        <v>268</v>
      </c>
      <c r="E283" s="89" t="s">
        <v>118</v>
      </c>
    </row>
    <row r="284" spans="1:5" ht="11.25">
      <c r="A284" s="89" t="s">
        <v>672</v>
      </c>
      <c r="B284" s="89" t="s">
        <v>673</v>
      </c>
      <c r="C284" s="89" t="s">
        <v>665</v>
      </c>
      <c r="D284" s="89" t="s">
        <v>268</v>
      </c>
      <c r="E284" s="89" t="s">
        <v>118</v>
      </c>
    </row>
    <row r="285" spans="1:5" ht="11.25">
      <c r="A285" s="89" t="s">
        <v>674</v>
      </c>
      <c r="B285" s="89" t="s">
        <v>675</v>
      </c>
      <c r="C285" s="89" t="s">
        <v>676</v>
      </c>
      <c r="D285" s="89" t="s">
        <v>268</v>
      </c>
      <c r="E285" s="89" t="s">
        <v>118</v>
      </c>
    </row>
    <row r="286" spans="1:5" ht="11.25">
      <c r="A286" s="89" t="s">
        <v>677</v>
      </c>
      <c r="B286" s="89" t="s">
        <v>678</v>
      </c>
      <c r="C286" s="89" t="s">
        <v>409</v>
      </c>
      <c r="D286" s="89" t="s">
        <v>268</v>
      </c>
      <c r="E286" s="89" t="s">
        <v>118</v>
      </c>
    </row>
    <row r="287" spans="1:5" ht="11.25">
      <c r="A287" s="89" t="s">
        <v>679</v>
      </c>
      <c r="B287" s="89" t="s">
        <v>680</v>
      </c>
      <c r="C287" s="89" t="s">
        <v>665</v>
      </c>
      <c r="D287" s="89" t="s">
        <v>268</v>
      </c>
      <c r="E287" s="89" t="s">
        <v>118</v>
      </c>
    </row>
    <row r="288" spans="1:5" ht="11.25">
      <c r="A288" s="89" t="s">
        <v>435</v>
      </c>
      <c r="B288" s="89" t="s">
        <v>436</v>
      </c>
      <c r="C288" s="89" t="s">
        <v>364</v>
      </c>
      <c r="D288" s="89" t="s">
        <v>268</v>
      </c>
      <c r="E288" s="89" t="s">
        <v>118</v>
      </c>
    </row>
    <row r="289" spans="1:5" ht="11.25">
      <c r="A289" s="89" t="s">
        <v>681</v>
      </c>
      <c r="B289" s="89" t="s">
        <v>619</v>
      </c>
      <c r="C289" s="89" t="s">
        <v>682</v>
      </c>
      <c r="D289" s="89" t="s">
        <v>268</v>
      </c>
      <c r="E289" s="89" t="s">
        <v>118</v>
      </c>
    </row>
    <row r="290" spans="1:5" ht="11.25">
      <c r="A290" s="89" t="s">
        <v>683</v>
      </c>
      <c r="B290" s="89" t="s">
        <v>684</v>
      </c>
      <c r="C290" s="89" t="s">
        <v>685</v>
      </c>
      <c r="D290" s="89" t="s">
        <v>268</v>
      </c>
      <c r="E290" s="89" t="s">
        <v>118</v>
      </c>
    </row>
    <row r="291" spans="1:5" ht="11.25">
      <c r="A291" s="89" t="s">
        <v>686</v>
      </c>
      <c r="B291" s="89" t="s">
        <v>687</v>
      </c>
      <c r="C291" s="89" t="s">
        <v>655</v>
      </c>
      <c r="D291" s="89" t="s">
        <v>268</v>
      </c>
      <c r="E291" s="89" t="s">
        <v>118</v>
      </c>
    </row>
    <row r="292" spans="1:5" ht="11.25">
      <c r="A292" s="89" t="s">
        <v>688</v>
      </c>
      <c r="B292" s="89" t="s">
        <v>689</v>
      </c>
      <c r="C292" s="89" t="s">
        <v>658</v>
      </c>
      <c r="D292" s="89" t="s">
        <v>268</v>
      </c>
      <c r="E292" s="89" t="s">
        <v>118</v>
      </c>
    </row>
    <row r="293" spans="1:5" ht="11.25">
      <c r="A293" s="89" t="s">
        <v>690</v>
      </c>
      <c r="B293" s="89" t="s">
        <v>689</v>
      </c>
      <c r="C293" s="89" t="s">
        <v>691</v>
      </c>
      <c r="D293" s="89" t="s">
        <v>268</v>
      </c>
      <c r="E293" s="89" t="s">
        <v>118</v>
      </c>
    </row>
    <row r="294" spans="1:5" ht="11.25">
      <c r="A294" s="89" t="s">
        <v>692</v>
      </c>
      <c r="B294" s="89" t="s">
        <v>693</v>
      </c>
      <c r="C294" s="89" t="s">
        <v>655</v>
      </c>
      <c r="D294" s="89" t="s">
        <v>268</v>
      </c>
      <c r="E294" s="89" t="s">
        <v>118</v>
      </c>
    </row>
    <row r="295" spans="1:5" ht="11.25">
      <c r="A295" s="89" t="s">
        <v>295</v>
      </c>
      <c r="B295" s="89" t="s">
        <v>296</v>
      </c>
      <c r="C295" s="89" t="s">
        <v>297</v>
      </c>
      <c r="D295" s="89" t="s">
        <v>268</v>
      </c>
      <c r="E295" s="89" t="s">
        <v>118</v>
      </c>
    </row>
    <row r="296" spans="1:5" ht="11.25">
      <c r="A296" s="89" t="s">
        <v>298</v>
      </c>
      <c r="B296" s="89" t="s">
        <v>299</v>
      </c>
      <c r="C296" s="89" t="s">
        <v>300</v>
      </c>
      <c r="D296" s="89" t="s">
        <v>268</v>
      </c>
      <c r="E296" s="89" t="s">
        <v>118</v>
      </c>
    </row>
    <row r="297" spans="1:5" ht="11.25">
      <c r="A297" s="89" t="s">
        <v>694</v>
      </c>
      <c r="B297" s="89" t="s">
        <v>695</v>
      </c>
      <c r="C297" s="89" t="s">
        <v>696</v>
      </c>
      <c r="D297" s="89" t="s">
        <v>268</v>
      </c>
      <c r="E297" s="89" t="s">
        <v>118</v>
      </c>
    </row>
    <row r="298" spans="1:5" ht="11.25">
      <c r="A298" s="89" t="s">
        <v>697</v>
      </c>
      <c r="B298" s="89" t="s">
        <v>698</v>
      </c>
      <c r="C298" s="89" t="s">
        <v>652</v>
      </c>
      <c r="D298" s="89" t="s">
        <v>268</v>
      </c>
      <c r="E298" s="89" t="s">
        <v>118</v>
      </c>
    </row>
    <row r="299" spans="1:5" ht="11.25">
      <c r="A299" s="89" t="s">
        <v>534</v>
      </c>
      <c r="B299" s="89" t="s">
        <v>535</v>
      </c>
      <c r="C299" s="89" t="s">
        <v>699</v>
      </c>
      <c r="D299" s="89" t="s">
        <v>268</v>
      </c>
      <c r="E299" s="89" t="s">
        <v>118</v>
      </c>
    </row>
    <row r="300" spans="1:5" ht="11.25">
      <c r="A300" s="89" t="s">
        <v>700</v>
      </c>
      <c r="B300" s="89" t="s">
        <v>701</v>
      </c>
      <c r="C300" s="89" t="s">
        <v>409</v>
      </c>
      <c r="D300" s="89" t="s">
        <v>268</v>
      </c>
      <c r="E300" s="89" t="s">
        <v>118</v>
      </c>
    </row>
    <row r="301" spans="1:5" ht="11.25">
      <c r="A301" s="89" t="s">
        <v>702</v>
      </c>
      <c r="B301" s="89" t="s">
        <v>703</v>
      </c>
      <c r="C301" s="89" t="s">
        <v>655</v>
      </c>
      <c r="D301" s="89" t="s">
        <v>268</v>
      </c>
      <c r="E301" s="89" t="s">
        <v>118</v>
      </c>
    </row>
    <row r="302" spans="1:5" ht="11.25">
      <c r="A302" s="89" t="s">
        <v>704</v>
      </c>
      <c r="B302" s="89" t="s">
        <v>705</v>
      </c>
      <c r="C302" s="89" t="s">
        <v>706</v>
      </c>
      <c r="D302" s="89" t="s">
        <v>268</v>
      </c>
      <c r="E302" s="89" t="s">
        <v>118</v>
      </c>
    </row>
    <row r="303" spans="1:5" ht="11.25">
      <c r="A303" s="89" t="s">
        <v>707</v>
      </c>
      <c r="B303" s="89" t="s">
        <v>708</v>
      </c>
      <c r="C303" s="89" t="s">
        <v>422</v>
      </c>
      <c r="D303" s="89" t="s">
        <v>268</v>
      </c>
      <c r="E303" s="89" t="s">
        <v>118</v>
      </c>
    </row>
    <row r="304" spans="1:5" ht="11.25">
      <c r="A304" s="89" t="s">
        <v>311</v>
      </c>
      <c r="B304" s="89" t="s">
        <v>312</v>
      </c>
      <c r="C304" s="89" t="s">
        <v>313</v>
      </c>
      <c r="D304" s="89" t="s">
        <v>268</v>
      </c>
      <c r="E304" s="89" t="s">
        <v>118</v>
      </c>
    </row>
    <row r="305" spans="1:5" ht="11.25">
      <c r="A305" s="89" t="s">
        <v>709</v>
      </c>
      <c r="B305" s="89" t="s">
        <v>710</v>
      </c>
      <c r="C305" s="89" t="s">
        <v>300</v>
      </c>
      <c r="D305" s="89" t="s">
        <v>268</v>
      </c>
      <c r="E305" s="89" t="s">
        <v>118</v>
      </c>
    </row>
    <row r="306" spans="1:5" ht="11.25">
      <c r="A306" s="89" t="s">
        <v>711</v>
      </c>
      <c r="B306" s="89" t="s">
        <v>712</v>
      </c>
      <c r="C306" s="89" t="s">
        <v>655</v>
      </c>
      <c r="D306" s="89" t="s">
        <v>268</v>
      </c>
      <c r="E306" s="89" t="s">
        <v>118</v>
      </c>
    </row>
    <row r="307" spans="1:5" ht="11.25">
      <c r="A307" s="89" t="s">
        <v>713</v>
      </c>
      <c r="B307" s="89" t="s">
        <v>714</v>
      </c>
      <c r="C307" s="89" t="s">
        <v>706</v>
      </c>
      <c r="D307" s="89" t="s">
        <v>268</v>
      </c>
      <c r="E307" s="89" t="s">
        <v>118</v>
      </c>
    </row>
    <row r="308" spans="1:5" ht="11.25">
      <c r="A308" s="89" t="s">
        <v>715</v>
      </c>
      <c r="B308" s="89" t="s">
        <v>716</v>
      </c>
      <c r="C308" s="89" t="s">
        <v>706</v>
      </c>
      <c r="D308" s="89" t="s">
        <v>268</v>
      </c>
      <c r="E308" s="89" t="s">
        <v>118</v>
      </c>
    </row>
    <row r="309" spans="1:5" ht="11.25">
      <c r="A309" s="89" t="s">
        <v>717</v>
      </c>
      <c r="B309" s="89" t="s">
        <v>718</v>
      </c>
      <c r="C309" s="89" t="s">
        <v>665</v>
      </c>
      <c r="D309" s="89" t="s">
        <v>268</v>
      </c>
      <c r="E309" s="89" t="s">
        <v>118</v>
      </c>
    </row>
    <row r="310" spans="1:5" ht="11.25">
      <c r="A310" s="89" t="s">
        <v>719</v>
      </c>
      <c r="B310" s="89" t="s">
        <v>720</v>
      </c>
      <c r="C310" s="89" t="s">
        <v>721</v>
      </c>
      <c r="D310" s="89" t="s">
        <v>268</v>
      </c>
      <c r="E310" s="89" t="s">
        <v>118</v>
      </c>
    </row>
    <row r="311" spans="1:5" ht="11.25">
      <c r="A311" s="89" t="s">
        <v>722</v>
      </c>
      <c r="B311" s="89" t="s">
        <v>723</v>
      </c>
      <c r="C311" s="89" t="s">
        <v>724</v>
      </c>
      <c r="D311" s="89" t="s">
        <v>268</v>
      </c>
      <c r="E311" s="89" t="s">
        <v>118</v>
      </c>
    </row>
    <row r="312" spans="1:5" ht="11.25">
      <c r="A312" s="89" t="s">
        <v>639</v>
      </c>
      <c r="B312" s="89" t="s">
        <v>276</v>
      </c>
      <c r="C312" s="89" t="s">
        <v>640</v>
      </c>
      <c r="D312" s="89" t="s">
        <v>268</v>
      </c>
      <c r="E312" s="89" t="s">
        <v>118</v>
      </c>
    </row>
    <row r="313" spans="1:5" ht="11.25">
      <c r="A313" s="89" t="s">
        <v>725</v>
      </c>
      <c r="B313" s="89" t="s">
        <v>723</v>
      </c>
      <c r="C313" s="89" t="s">
        <v>726</v>
      </c>
      <c r="D313" s="89" t="s">
        <v>268</v>
      </c>
      <c r="E313" s="89" t="s">
        <v>118</v>
      </c>
    </row>
    <row r="314" spans="1:5" ht="11.25">
      <c r="A314" s="89" t="s">
        <v>650</v>
      </c>
      <c r="B314" s="89" t="s">
        <v>651</v>
      </c>
      <c r="C314" s="89" t="s">
        <v>652</v>
      </c>
      <c r="D314" s="89" t="s">
        <v>319</v>
      </c>
      <c r="E314" s="89" t="s">
        <v>118</v>
      </c>
    </row>
    <row r="315" spans="1:5" ht="11.25">
      <c r="A315" s="89" t="s">
        <v>653</v>
      </c>
      <c r="B315" s="89" t="s">
        <v>654</v>
      </c>
      <c r="C315" s="89" t="s">
        <v>655</v>
      </c>
      <c r="D315" s="89" t="s">
        <v>319</v>
      </c>
      <c r="E315" s="89" t="s">
        <v>118</v>
      </c>
    </row>
    <row r="316" spans="1:5" ht="11.25">
      <c r="A316" s="89" t="s">
        <v>656</v>
      </c>
      <c r="B316" s="89" t="s">
        <v>657</v>
      </c>
      <c r="C316" s="89" t="s">
        <v>658</v>
      </c>
      <c r="D316" s="89" t="s">
        <v>319</v>
      </c>
      <c r="E316" s="89" t="s">
        <v>118</v>
      </c>
    </row>
    <row r="317" spans="1:5" ht="11.25">
      <c r="A317" s="89" t="s">
        <v>659</v>
      </c>
      <c r="B317" s="89" t="s">
        <v>660</v>
      </c>
      <c r="C317" s="89" t="s">
        <v>658</v>
      </c>
      <c r="D317" s="89" t="s">
        <v>319</v>
      </c>
      <c r="E317" s="89" t="s">
        <v>118</v>
      </c>
    </row>
    <row r="318" spans="1:5" ht="11.25">
      <c r="A318" s="89" t="s">
        <v>661</v>
      </c>
      <c r="B318" s="89" t="s">
        <v>662</v>
      </c>
      <c r="C318" s="89" t="s">
        <v>658</v>
      </c>
      <c r="D318" s="89" t="s">
        <v>319</v>
      </c>
      <c r="E318" s="89" t="s">
        <v>118</v>
      </c>
    </row>
    <row r="319" spans="1:5" ht="11.25">
      <c r="A319" s="89" t="s">
        <v>663</v>
      </c>
      <c r="B319" s="89" t="s">
        <v>664</v>
      </c>
      <c r="C319" s="89" t="s">
        <v>665</v>
      </c>
      <c r="D319" s="89" t="s">
        <v>319</v>
      </c>
      <c r="E319" s="89" t="s">
        <v>118</v>
      </c>
    </row>
    <row r="320" spans="1:5" ht="11.25">
      <c r="A320" s="89" t="s">
        <v>666</v>
      </c>
      <c r="B320" s="89" t="s">
        <v>667</v>
      </c>
      <c r="C320" s="89" t="s">
        <v>652</v>
      </c>
      <c r="D320" s="89" t="s">
        <v>319</v>
      </c>
      <c r="E320" s="89" t="s">
        <v>118</v>
      </c>
    </row>
    <row r="321" spans="1:5" ht="11.25">
      <c r="A321" s="89" t="s">
        <v>668</v>
      </c>
      <c r="B321" s="89" t="s">
        <v>669</v>
      </c>
      <c r="C321" s="89" t="s">
        <v>665</v>
      </c>
      <c r="D321" s="89" t="s">
        <v>319</v>
      </c>
      <c r="E321" s="89" t="s">
        <v>118</v>
      </c>
    </row>
    <row r="322" spans="1:5" ht="11.25">
      <c r="A322" s="89" t="s">
        <v>670</v>
      </c>
      <c r="B322" s="89" t="s">
        <v>671</v>
      </c>
      <c r="C322" s="89" t="s">
        <v>665</v>
      </c>
      <c r="D322" s="89" t="s">
        <v>319</v>
      </c>
      <c r="E322" s="89" t="s">
        <v>118</v>
      </c>
    </row>
    <row r="323" spans="1:5" ht="11.25">
      <c r="A323" s="89" t="s">
        <v>672</v>
      </c>
      <c r="B323" s="89" t="s">
        <v>673</v>
      </c>
      <c r="C323" s="89" t="s">
        <v>665</v>
      </c>
      <c r="D323" s="89" t="s">
        <v>319</v>
      </c>
      <c r="E323" s="89" t="s">
        <v>118</v>
      </c>
    </row>
    <row r="324" spans="1:5" ht="11.25">
      <c r="A324" s="89" t="s">
        <v>674</v>
      </c>
      <c r="B324" s="89" t="s">
        <v>675</v>
      </c>
      <c r="C324" s="89" t="s">
        <v>676</v>
      </c>
      <c r="D324" s="89" t="s">
        <v>319</v>
      </c>
      <c r="E324" s="89" t="s">
        <v>118</v>
      </c>
    </row>
    <row r="325" spans="1:5" ht="11.25">
      <c r="A325" s="89" t="s">
        <v>677</v>
      </c>
      <c r="B325" s="89" t="s">
        <v>678</v>
      </c>
      <c r="C325" s="89" t="s">
        <v>409</v>
      </c>
      <c r="D325" s="89" t="s">
        <v>319</v>
      </c>
      <c r="E325" s="89" t="s">
        <v>118</v>
      </c>
    </row>
    <row r="326" spans="1:5" ht="11.25">
      <c r="A326" s="89" t="s">
        <v>679</v>
      </c>
      <c r="B326" s="89" t="s">
        <v>680</v>
      </c>
      <c r="C326" s="89" t="s">
        <v>665</v>
      </c>
      <c r="D326" s="89" t="s">
        <v>319</v>
      </c>
      <c r="E326" s="89" t="s">
        <v>118</v>
      </c>
    </row>
    <row r="327" spans="1:5" ht="11.25">
      <c r="A327" s="89" t="s">
        <v>331</v>
      </c>
      <c r="B327" s="89" t="s">
        <v>332</v>
      </c>
      <c r="C327" s="89" t="s">
        <v>333</v>
      </c>
      <c r="D327" s="89" t="s">
        <v>319</v>
      </c>
      <c r="E327" s="89" t="s">
        <v>118</v>
      </c>
    </row>
    <row r="328" spans="1:5" ht="11.25">
      <c r="A328" s="89" t="s">
        <v>334</v>
      </c>
      <c r="B328" s="89" t="s">
        <v>332</v>
      </c>
      <c r="C328" s="89" t="s">
        <v>280</v>
      </c>
      <c r="D328" s="89" t="s">
        <v>319</v>
      </c>
      <c r="E328" s="89" t="s">
        <v>118</v>
      </c>
    </row>
    <row r="329" spans="1:5" ht="11.25">
      <c r="A329" s="89" t="s">
        <v>681</v>
      </c>
      <c r="B329" s="89" t="s">
        <v>619</v>
      </c>
      <c r="C329" s="89" t="s">
        <v>682</v>
      </c>
      <c r="D329" s="89" t="s">
        <v>319</v>
      </c>
      <c r="E329" s="89" t="s">
        <v>118</v>
      </c>
    </row>
    <row r="330" spans="1:5" ht="11.25">
      <c r="A330" s="89" t="s">
        <v>683</v>
      </c>
      <c r="B330" s="89" t="s">
        <v>684</v>
      </c>
      <c r="C330" s="89" t="s">
        <v>685</v>
      </c>
      <c r="D330" s="89" t="s">
        <v>319</v>
      </c>
      <c r="E330" s="89" t="s">
        <v>118</v>
      </c>
    </row>
    <row r="331" spans="1:5" ht="11.25">
      <c r="A331" s="89" t="s">
        <v>338</v>
      </c>
      <c r="B331" s="89" t="s">
        <v>339</v>
      </c>
      <c r="C331" s="89" t="s">
        <v>340</v>
      </c>
      <c r="D331" s="89" t="s">
        <v>319</v>
      </c>
      <c r="E331" s="89" t="s">
        <v>118</v>
      </c>
    </row>
    <row r="332" spans="1:5" ht="11.25">
      <c r="A332" s="89" t="s">
        <v>344</v>
      </c>
      <c r="B332" s="89" t="s">
        <v>345</v>
      </c>
      <c r="C332" s="89" t="s">
        <v>277</v>
      </c>
      <c r="D332" s="89" t="s">
        <v>319</v>
      </c>
      <c r="E332" s="89" t="s">
        <v>118</v>
      </c>
    </row>
    <row r="333" spans="1:5" ht="11.25">
      <c r="A333" s="89" t="s">
        <v>346</v>
      </c>
      <c r="B333" s="89" t="s">
        <v>347</v>
      </c>
      <c r="C333" s="89" t="s">
        <v>348</v>
      </c>
      <c r="D333" s="89" t="s">
        <v>319</v>
      </c>
      <c r="E333" s="89" t="s">
        <v>118</v>
      </c>
    </row>
    <row r="334" spans="1:5" ht="11.25">
      <c r="A334" s="89" t="s">
        <v>686</v>
      </c>
      <c r="B334" s="89" t="s">
        <v>687</v>
      </c>
      <c r="C334" s="89" t="s">
        <v>655</v>
      </c>
      <c r="D334" s="89" t="s">
        <v>319</v>
      </c>
      <c r="E334" s="89" t="s">
        <v>118</v>
      </c>
    </row>
    <row r="335" spans="1:5" ht="11.25">
      <c r="A335" s="89" t="s">
        <v>727</v>
      </c>
      <c r="B335" s="89" t="s">
        <v>689</v>
      </c>
      <c r="C335" s="89" t="s">
        <v>652</v>
      </c>
      <c r="D335" s="89" t="s">
        <v>319</v>
      </c>
      <c r="E335" s="89" t="s">
        <v>118</v>
      </c>
    </row>
    <row r="336" spans="1:5" ht="11.25">
      <c r="A336" s="89" t="s">
        <v>688</v>
      </c>
      <c r="B336" s="89" t="s">
        <v>689</v>
      </c>
      <c r="C336" s="89" t="s">
        <v>658</v>
      </c>
      <c r="D336" s="89" t="s">
        <v>319</v>
      </c>
      <c r="E336" s="89" t="s">
        <v>118</v>
      </c>
    </row>
    <row r="337" spans="1:5" ht="11.25">
      <c r="A337" s="89" t="s">
        <v>690</v>
      </c>
      <c r="B337" s="89" t="s">
        <v>689</v>
      </c>
      <c r="C337" s="89" t="s">
        <v>691</v>
      </c>
      <c r="D337" s="89" t="s">
        <v>319</v>
      </c>
      <c r="E337" s="89" t="s">
        <v>118</v>
      </c>
    </row>
    <row r="338" spans="1:5" ht="11.25">
      <c r="A338" s="89" t="s">
        <v>692</v>
      </c>
      <c r="B338" s="89" t="s">
        <v>693</v>
      </c>
      <c r="C338" s="89" t="s">
        <v>655</v>
      </c>
      <c r="D338" s="89" t="s">
        <v>319</v>
      </c>
      <c r="E338" s="89" t="s">
        <v>118</v>
      </c>
    </row>
    <row r="339" spans="1:5" ht="11.25">
      <c r="A339" s="89" t="s">
        <v>298</v>
      </c>
      <c r="B339" s="89" t="s">
        <v>299</v>
      </c>
      <c r="C339" s="89" t="s">
        <v>300</v>
      </c>
      <c r="D339" s="89" t="s">
        <v>319</v>
      </c>
      <c r="E339" s="89" t="s">
        <v>118</v>
      </c>
    </row>
    <row r="340" spans="1:5" ht="11.25">
      <c r="A340" s="89" t="s">
        <v>694</v>
      </c>
      <c r="B340" s="89" t="s">
        <v>695</v>
      </c>
      <c r="C340" s="89" t="s">
        <v>696</v>
      </c>
      <c r="D340" s="89" t="s">
        <v>319</v>
      </c>
      <c r="E340" s="89" t="s">
        <v>118</v>
      </c>
    </row>
    <row r="341" spans="1:5" ht="11.25">
      <c r="A341" s="89" t="s">
        <v>697</v>
      </c>
      <c r="B341" s="89" t="s">
        <v>698</v>
      </c>
      <c r="C341" s="89" t="s">
        <v>652</v>
      </c>
      <c r="D341" s="89" t="s">
        <v>319</v>
      </c>
      <c r="E341" s="89" t="s">
        <v>118</v>
      </c>
    </row>
    <row r="342" spans="1:5" ht="11.25">
      <c r="A342" s="89" t="s">
        <v>534</v>
      </c>
      <c r="B342" s="89" t="s">
        <v>535</v>
      </c>
      <c r="C342" s="89" t="s">
        <v>699</v>
      </c>
      <c r="D342" s="89" t="s">
        <v>319</v>
      </c>
      <c r="E342" s="89" t="s">
        <v>118</v>
      </c>
    </row>
    <row r="343" spans="1:5" ht="11.25">
      <c r="A343" s="89" t="s">
        <v>700</v>
      </c>
      <c r="B343" s="89" t="s">
        <v>701</v>
      </c>
      <c r="C343" s="89" t="s">
        <v>409</v>
      </c>
      <c r="D343" s="89" t="s">
        <v>319</v>
      </c>
      <c r="E343" s="89" t="s">
        <v>118</v>
      </c>
    </row>
    <row r="344" spans="1:5" ht="11.25">
      <c r="A344" s="89" t="s">
        <v>702</v>
      </c>
      <c r="B344" s="89" t="s">
        <v>703</v>
      </c>
      <c r="C344" s="89" t="s">
        <v>655</v>
      </c>
      <c r="D344" s="89" t="s">
        <v>319</v>
      </c>
      <c r="E344" s="89" t="s">
        <v>118</v>
      </c>
    </row>
    <row r="345" spans="1:5" ht="11.25">
      <c r="A345" s="89" t="s">
        <v>704</v>
      </c>
      <c r="B345" s="89" t="s">
        <v>705</v>
      </c>
      <c r="C345" s="89" t="s">
        <v>706</v>
      </c>
      <c r="D345" s="89" t="s">
        <v>319</v>
      </c>
      <c r="E345" s="89" t="s">
        <v>118</v>
      </c>
    </row>
    <row r="346" spans="1:5" ht="11.25">
      <c r="A346" s="89" t="s">
        <v>707</v>
      </c>
      <c r="B346" s="89" t="s">
        <v>708</v>
      </c>
      <c r="C346" s="89" t="s">
        <v>422</v>
      </c>
      <c r="D346" s="89" t="s">
        <v>319</v>
      </c>
      <c r="E346" s="89" t="s">
        <v>118</v>
      </c>
    </row>
    <row r="347" spans="1:5" ht="11.25">
      <c r="A347" s="89" t="s">
        <v>709</v>
      </c>
      <c r="B347" s="89" t="s">
        <v>710</v>
      </c>
      <c r="C347" s="89" t="s">
        <v>300</v>
      </c>
      <c r="D347" s="89" t="s">
        <v>319</v>
      </c>
      <c r="E347" s="89" t="s">
        <v>118</v>
      </c>
    </row>
    <row r="348" spans="1:5" ht="11.25">
      <c r="A348" s="89" t="s">
        <v>711</v>
      </c>
      <c r="B348" s="89" t="s">
        <v>712</v>
      </c>
      <c r="C348" s="89" t="s">
        <v>655</v>
      </c>
      <c r="D348" s="89" t="s">
        <v>319</v>
      </c>
      <c r="E348" s="89" t="s">
        <v>118</v>
      </c>
    </row>
    <row r="349" spans="1:5" ht="11.25">
      <c r="A349" s="89" t="s">
        <v>391</v>
      </c>
      <c r="B349" s="89" t="s">
        <v>392</v>
      </c>
      <c r="C349" s="89" t="s">
        <v>280</v>
      </c>
      <c r="D349" s="89" t="s">
        <v>319</v>
      </c>
      <c r="E349" s="89" t="s">
        <v>118</v>
      </c>
    </row>
    <row r="350" spans="1:5" ht="11.25">
      <c r="A350" s="89" t="s">
        <v>713</v>
      </c>
      <c r="B350" s="89" t="s">
        <v>714</v>
      </c>
      <c r="C350" s="89" t="s">
        <v>706</v>
      </c>
      <c r="D350" s="89" t="s">
        <v>319</v>
      </c>
      <c r="E350" s="89" t="s">
        <v>118</v>
      </c>
    </row>
    <row r="351" spans="1:5" ht="11.25">
      <c r="A351" s="89" t="s">
        <v>715</v>
      </c>
      <c r="B351" s="89" t="s">
        <v>716</v>
      </c>
      <c r="C351" s="89" t="s">
        <v>706</v>
      </c>
      <c r="D351" s="89" t="s">
        <v>319</v>
      </c>
      <c r="E351" s="89" t="s">
        <v>118</v>
      </c>
    </row>
    <row r="352" spans="1:5" ht="11.25">
      <c r="A352" s="89" t="s">
        <v>717</v>
      </c>
      <c r="B352" s="89" t="s">
        <v>718</v>
      </c>
      <c r="C352" s="89" t="s">
        <v>665</v>
      </c>
      <c r="D352" s="89" t="s">
        <v>319</v>
      </c>
      <c r="E352" s="89" t="s">
        <v>118</v>
      </c>
    </row>
    <row r="353" spans="1:5" ht="11.25">
      <c r="A353" s="89" t="s">
        <v>719</v>
      </c>
      <c r="B353" s="89" t="s">
        <v>720</v>
      </c>
      <c r="C353" s="89" t="s">
        <v>721</v>
      </c>
      <c r="D353" s="89" t="s">
        <v>319</v>
      </c>
      <c r="E353" s="89" t="s">
        <v>118</v>
      </c>
    </row>
    <row r="354" spans="1:5" ht="11.25">
      <c r="A354" s="89" t="s">
        <v>722</v>
      </c>
      <c r="B354" s="89" t="s">
        <v>723</v>
      </c>
      <c r="C354" s="89" t="s">
        <v>724</v>
      </c>
      <c r="D354" s="89" t="s">
        <v>319</v>
      </c>
      <c r="E354" s="89" t="s">
        <v>118</v>
      </c>
    </row>
    <row r="355" spans="1:5" ht="11.25">
      <c r="A355" s="89" t="s">
        <v>725</v>
      </c>
      <c r="B355" s="89" t="s">
        <v>723</v>
      </c>
      <c r="C355" s="89" t="s">
        <v>726</v>
      </c>
      <c r="D355" s="89" t="s">
        <v>319</v>
      </c>
      <c r="E355" s="89" t="s">
        <v>118</v>
      </c>
    </row>
    <row r="356" spans="1:5" ht="11.25">
      <c r="A356" s="89" t="s">
        <v>407</v>
      </c>
      <c r="B356" s="89" t="s">
        <v>408</v>
      </c>
      <c r="C356" s="89" t="s">
        <v>409</v>
      </c>
      <c r="D356" s="89" t="s">
        <v>141</v>
      </c>
      <c r="E356" s="89" t="s">
        <v>118</v>
      </c>
    </row>
    <row r="357" spans="1:5" ht="11.25">
      <c r="A357" s="89" t="s">
        <v>412</v>
      </c>
      <c r="B357" s="89" t="s">
        <v>413</v>
      </c>
      <c r="C357" s="89" t="s">
        <v>414</v>
      </c>
      <c r="D357" s="89" t="s">
        <v>141</v>
      </c>
      <c r="E357" s="89" t="s">
        <v>118</v>
      </c>
    </row>
    <row r="358" spans="1:5" ht="11.25">
      <c r="A358" s="89" t="s">
        <v>415</v>
      </c>
      <c r="B358" s="89" t="s">
        <v>416</v>
      </c>
      <c r="C358" s="89" t="s">
        <v>417</v>
      </c>
      <c r="D358" s="89" t="s">
        <v>141</v>
      </c>
      <c r="E358" s="89" t="s">
        <v>118</v>
      </c>
    </row>
    <row r="359" spans="1:5" ht="11.25">
      <c r="A359" s="89" t="s">
        <v>418</v>
      </c>
      <c r="B359" s="89" t="s">
        <v>419</v>
      </c>
      <c r="C359" s="89" t="s">
        <v>409</v>
      </c>
      <c r="D359" s="89" t="s">
        <v>141</v>
      </c>
      <c r="E359" s="89" t="s">
        <v>118</v>
      </c>
    </row>
    <row r="360" spans="1:5" ht="11.25">
      <c r="A360" s="89" t="s">
        <v>420</v>
      </c>
      <c r="B360" s="89" t="s">
        <v>421</v>
      </c>
      <c r="C360" s="89" t="s">
        <v>422</v>
      </c>
      <c r="D360" s="89" t="s">
        <v>141</v>
      </c>
      <c r="E360" s="89" t="s">
        <v>118</v>
      </c>
    </row>
    <row r="361" spans="1:5" ht="11.25">
      <c r="A361" s="89" t="s">
        <v>728</v>
      </c>
      <c r="B361" s="89" t="s">
        <v>526</v>
      </c>
      <c r="C361" s="89" t="s">
        <v>729</v>
      </c>
      <c r="D361" s="89" t="s">
        <v>141</v>
      </c>
      <c r="E361" s="89" t="s">
        <v>118</v>
      </c>
    </row>
    <row r="362" spans="1:5" ht="11.25">
      <c r="A362" s="89" t="s">
        <v>730</v>
      </c>
      <c r="B362" s="89" t="s">
        <v>436</v>
      </c>
      <c r="C362" s="89" t="s">
        <v>731</v>
      </c>
      <c r="D362" s="89" t="s">
        <v>141</v>
      </c>
      <c r="E362" s="89" t="s">
        <v>118</v>
      </c>
    </row>
    <row r="363" spans="1:5" ht="11.25">
      <c r="A363" s="89" t="s">
        <v>435</v>
      </c>
      <c r="B363" s="89" t="s">
        <v>436</v>
      </c>
      <c r="C363" s="89" t="s">
        <v>364</v>
      </c>
      <c r="D363" s="89" t="s">
        <v>141</v>
      </c>
      <c r="E363" s="89" t="s">
        <v>118</v>
      </c>
    </row>
    <row r="364" spans="1:5" ht="11.25">
      <c r="A364" s="89" t="s">
        <v>442</v>
      </c>
      <c r="B364" s="89" t="s">
        <v>443</v>
      </c>
      <c r="C364" s="89" t="s">
        <v>340</v>
      </c>
      <c r="D364" s="89" t="s">
        <v>141</v>
      </c>
      <c r="E364" s="89" t="s">
        <v>118</v>
      </c>
    </row>
    <row r="365" spans="1:5" ht="11.25">
      <c r="A365" s="89" t="s">
        <v>448</v>
      </c>
      <c r="B365" s="89" t="s">
        <v>449</v>
      </c>
      <c r="C365" s="89" t="s">
        <v>409</v>
      </c>
      <c r="D365" s="89" t="s">
        <v>141</v>
      </c>
      <c r="E365" s="89" t="s">
        <v>118</v>
      </c>
    </row>
    <row r="366" spans="1:5" ht="11.25">
      <c r="A366" s="89" t="s">
        <v>452</v>
      </c>
      <c r="B366" s="89" t="s">
        <v>453</v>
      </c>
      <c r="C366" s="89" t="s">
        <v>454</v>
      </c>
      <c r="D366" s="89" t="s">
        <v>141</v>
      </c>
      <c r="E366" s="89" t="s">
        <v>118</v>
      </c>
    </row>
    <row r="367" spans="1:5" ht="11.25">
      <c r="A367" s="89" t="s">
        <v>471</v>
      </c>
      <c r="B367" s="89" t="s">
        <v>472</v>
      </c>
      <c r="C367" s="89" t="s">
        <v>473</v>
      </c>
      <c r="D367" s="89" t="s">
        <v>141</v>
      </c>
      <c r="E367" s="89" t="s">
        <v>118</v>
      </c>
    </row>
    <row r="368" spans="1:5" ht="11.25">
      <c r="A368" s="89" t="s">
        <v>474</v>
      </c>
      <c r="B368" s="89" t="s">
        <v>475</v>
      </c>
      <c r="C368" s="89" t="s">
        <v>300</v>
      </c>
      <c r="D368" s="89" t="s">
        <v>141</v>
      </c>
      <c r="E368" s="89" t="s">
        <v>118</v>
      </c>
    </row>
    <row r="369" spans="1:5" ht="11.25">
      <c r="A369" s="89" t="s">
        <v>483</v>
      </c>
      <c r="B369" s="89" t="s">
        <v>484</v>
      </c>
      <c r="C369" s="89" t="s">
        <v>340</v>
      </c>
      <c r="D369" s="89" t="s">
        <v>141</v>
      </c>
      <c r="E369" s="89" t="s">
        <v>118</v>
      </c>
    </row>
    <row r="370" spans="1:5" ht="11.25">
      <c r="A370" s="89" t="s">
        <v>492</v>
      </c>
      <c r="B370" s="89" t="s">
        <v>493</v>
      </c>
      <c r="C370" s="89" t="s">
        <v>300</v>
      </c>
      <c r="D370" s="89" t="s">
        <v>141</v>
      </c>
      <c r="E370" s="89" t="s">
        <v>118</v>
      </c>
    </row>
    <row r="371" spans="1:5" ht="11.25">
      <c r="A371" s="89" t="s">
        <v>513</v>
      </c>
      <c r="B371" s="89" t="s">
        <v>514</v>
      </c>
      <c r="C371" s="89" t="s">
        <v>297</v>
      </c>
      <c r="D371" s="89" t="s">
        <v>141</v>
      </c>
      <c r="E371" s="89" t="s">
        <v>118</v>
      </c>
    </row>
    <row r="372" spans="1:5" ht="11.25">
      <c r="A372" s="89" t="s">
        <v>547</v>
      </c>
      <c r="B372" s="89" t="s">
        <v>548</v>
      </c>
      <c r="C372" s="89" t="s">
        <v>454</v>
      </c>
      <c r="D372" s="89" t="s">
        <v>141</v>
      </c>
      <c r="E372" s="89" t="s">
        <v>118</v>
      </c>
    </row>
    <row r="373" spans="1:5" ht="11.25">
      <c r="A373" s="89" t="s">
        <v>600</v>
      </c>
      <c r="B373" s="89" t="s">
        <v>601</v>
      </c>
      <c r="C373" s="89" t="s">
        <v>602</v>
      </c>
      <c r="D373" s="89" t="s">
        <v>141</v>
      </c>
      <c r="E373" s="89" t="s">
        <v>118</v>
      </c>
    </row>
    <row r="374" spans="1:5" ht="11.25">
      <c r="A374" s="89" t="s">
        <v>603</v>
      </c>
      <c r="B374" s="89" t="s">
        <v>526</v>
      </c>
      <c r="C374" s="89" t="s">
        <v>604</v>
      </c>
      <c r="D374" s="89" t="s">
        <v>141</v>
      </c>
      <c r="E374" s="89" t="s">
        <v>118</v>
      </c>
    </row>
    <row r="375" spans="1:5" ht="11.25">
      <c r="A375" s="89" t="s">
        <v>732</v>
      </c>
      <c r="B375" s="89" t="s">
        <v>472</v>
      </c>
      <c r="C375" s="89" t="s">
        <v>733</v>
      </c>
      <c r="D375" s="89" t="s">
        <v>141</v>
      </c>
      <c r="E375" s="89" t="s">
        <v>118</v>
      </c>
    </row>
    <row r="376" spans="1:5" ht="11.25">
      <c r="A376" s="89" t="s">
        <v>621</v>
      </c>
      <c r="B376" s="89" t="s">
        <v>619</v>
      </c>
      <c r="C376" s="89" t="s">
        <v>604</v>
      </c>
      <c r="D376" s="89" t="s">
        <v>613</v>
      </c>
      <c r="E376" s="89" t="s">
        <v>118</v>
      </c>
    </row>
    <row r="377" spans="1:5" ht="11.25">
      <c r="A377" s="89" t="s">
        <v>344</v>
      </c>
      <c r="B377" s="89" t="s">
        <v>345</v>
      </c>
      <c r="C377" s="89" t="s">
        <v>277</v>
      </c>
      <c r="D377" s="89" t="s">
        <v>613</v>
      </c>
      <c r="E377" s="89" t="s">
        <v>118</v>
      </c>
    </row>
    <row r="378" spans="1:5" ht="11.25">
      <c r="A378" s="89" t="s">
        <v>692</v>
      </c>
      <c r="B378" s="89" t="s">
        <v>693</v>
      </c>
      <c r="C378" s="89" t="s">
        <v>655</v>
      </c>
      <c r="D378" s="89" t="s">
        <v>613</v>
      </c>
      <c r="E378" s="89" t="s">
        <v>118</v>
      </c>
    </row>
    <row r="379" spans="1:5" ht="11.25">
      <c r="A379" s="89" t="s">
        <v>295</v>
      </c>
      <c r="B379" s="89" t="s">
        <v>296</v>
      </c>
      <c r="C379" s="89" t="s">
        <v>297</v>
      </c>
      <c r="D379" s="89" t="s">
        <v>613</v>
      </c>
      <c r="E379" s="89" t="s">
        <v>118</v>
      </c>
    </row>
    <row r="380" spans="1:5" ht="11.25">
      <c r="A380" s="89" t="s">
        <v>298</v>
      </c>
      <c r="B380" s="89" t="s">
        <v>299</v>
      </c>
      <c r="C380" s="89" t="s">
        <v>300</v>
      </c>
      <c r="D380" s="89" t="s">
        <v>613</v>
      </c>
      <c r="E380" s="89" t="s">
        <v>118</v>
      </c>
    </row>
    <row r="381" spans="1:5" ht="11.25">
      <c r="A381" s="89" t="s">
        <v>697</v>
      </c>
      <c r="B381" s="89" t="s">
        <v>698</v>
      </c>
      <c r="C381" s="89" t="s">
        <v>652</v>
      </c>
      <c r="D381" s="89" t="s">
        <v>613</v>
      </c>
      <c r="E381" s="89" t="s">
        <v>118</v>
      </c>
    </row>
    <row r="382" spans="1:5" ht="11.25">
      <c r="A382" s="89" t="s">
        <v>534</v>
      </c>
      <c r="B382" s="89" t="s">
        <v>535</v>
      </c>
      <c r="C382" s="89" t="s">
        <v>699</v>
      </c>
      <c r="D382" s="89" t="s">
        <v>613</v>
      </c>
      <c r="E382" s="89" t="s">
        <v>118</v>
      </c>
    </row>
    <row r="383" spans="1:5" ht="11.25">
      <c r="A383" s="89" t="s">
        <v>635</v>
      </c>
      <c r="B383" s="89" t="s">
        <v>636</v>
      </c>
      <c r="C383" s="89" t="s">
        <v>340</v>
      </c>
      <c r="D383" s="89" t="s">
        <v>613</v>
      </c>
      <c r="E383" s="89" t="s">
        <v>118</v>
      </c>
    </row>
    <row r="384" spans="1:5" ht="11.25">
      <c r="A384" s="89" t="s">
        <v>725</v>
      </c>
      <c r="B384" s="89" t="s">
        <v>723</v>
      </c>
      <c r="C384" s="89" t="s">
        <v>726</v>
      </c>
      <c r="D384" s="89" t="s">
        <v>613</v>
      </c>
      <c r="E384" s="89" t="s">
        <v>118</v>
      </c>
    </row>
    <row r="385" spans="1:5" ht="11.25">
      <c r="A385" s="89" t="s">
        <v>727</v>
      </c>
      <c r="B385" s="89" t="s">
        <v>689</v>
      </c>
      <c r="C385" s="89" t="s">
        <v>652</v>
      </c>
      <c r="D385" s="89" t="s">
        <v>641</v>
      </c>
      <c r="E385" s="89" t="s">
        <v>118</v>
      </c>
    </row>
    <row r="386" spans="1:5" ht="11.25">
      <c r="A386" s="89" t="s">
        <v>734</v>
      </c>
      <c r="B386" s="89" t="s">
        <v>643</v>
      </c>
      <c r="C386" s="89" t="s">
        <v>604</v>
      </c>
      <c r="D386" s="89" t="s">
        <v>641</v>
      </c>
      <c r="E386" s="89" t="s">
        <v>118</v>
      </c>
    </row>
    <row r="390" spans="1:44" ht="11.25">
      <c r="A390" s="215" t="s">
        <v>748</v>
      </c>
      <c r="D390" s="215" t="s">
        <v>749</v>
      </c>
      <c r="H390" s="215" t="s">
        <v>750</v>
      </c>
      <c r="L390" s="215" t="s">
        <v>751</v>
      </c>
      <c r="P390" s="215" t="s">
        <v>752</v>
      </c>
      <c r="T390" s="215" t="s">
        <v>753</v>
      </c>
      <c r="X390" s="215" t="s">
        <v>754</v>
      </c>
      <c r="AB390" s="215" t="s">
        <v>755</v>
      </c>
      <c r="AF390" s="215" t="s">
        <v>756</v>
      </c>
      <c r="AJ390" s="215" t="s">
        <v>757</v>
      </c>
      <c r="AN390" s="215" t="s">
        <v>758</v>
      </c>
      <c r="AR390" s="215" t="s">
        <v>759</v>
      </c>
    </row>
    <row r="391" spans="1:46" ht="11.25">
      <c r="A391" s="89" t="s">
        <v>735</v>
      </c>
      <c r="B391" s="89" t="s">
        <v>736</v>
      </c>
      <c r="C391" s="89" t="s">
        <v>737</v>
      </c>
      <c r="D391" s="89" t="s">
        <v>735</v>
      </c>
      <c r="E391" s="89" t="s">
        <v>736</v>
      </c>
      <c r="F391" s="89" t="s">
        <v>737</v>
      </c>
      <c r="H391" s="89" t="s">
        <v>735</v>
      </c>
      <c r="I391" s="89" t="s">
        <v>736</v>
      </c>
      <c r="J391" s="89" t="s">
        <v>737</v>
      </c>
      <c r="L391" s="89" t="s">
        <v>735</v>
      </c>
      <c r="M391" s="89" t="s">
        <v>736</v>
      </c>
      <c r="N391" s="89" t="s">
        <v>737</v>
      </c>
      <c r="P391" s="89" t="s">
        <v>735</v>
      </c>
      <c r="Q391" s="89" t="s">
        <v>736</v>
      </c>
      <c r="R391" s="89" t="s">
        <v>737</v>
      </c>
      <c r="T391" s="89" t="s">
        <v>735</v>
      </c>
      <c r="U391" s="89" t="s">
        <v>736</v>
      </c>
      <c r="V391" s="89" t="s">
        <v>737</v>
      </c>
      <c r="X391" s="89" t="s">
        <v>735</v>
      </c>
      <c r="Y391" s="89" t="s">
        <v>736</v>
      </c>
      <c r="Z391" s="89" t="s">
        <v>737</v>
      </c>
      <c r="AB391" s="89" t="s">
        <v>735</v>
      </c>
      <c r="AC391" s="89" t="s">
        <v>736</v>
      </c>
      <c r="AD391" s="89" t="s">
        <v>737</v>
      </c>
      <c r="AF391" s="89" t="s">
        <v>735</v>
      </c>
      <c r="AG391" s="89" t="s">
        <v>736</v>
      </c>
      <c r="AH391" s="89" t="s">
        <v>737</v>
      </c>
      <c r="AJ391" s="89" t="s">
        <v>735</v>
      </c>
      <c r="AK391" s="89" t="s">
        <v>736</v>
      </c>
      <c r="AL391" s="89" t="s">
        <v>737</v>
      </c>
      <c r="AN391" s="89" t="s">
        <v>735</v>
      </c>
      <c r="AO391" s="89" t="s">
        <v>736</v>
      </c>
      <c r="AP391" s="89" t="s">
        <v>737</v>
      </c>
      <c r="AR391" s="89" t="s">
        <v>735</v>
      </c>
      <c r="AS391" s="89" t="s">
        <v>736</v>
      </c>
      <c r="AT391" s="89" t="s">
        <v>737</v>
      </c>
    </row>
    <row r="392" spans="1:46" ht="11.25">
      <c r="A392" s="89" t="s">
        <v>402</v>
      </c>
      <c r="B392" s="89" t="s">
        <v>403</v>
      </c>
      <c r="C392" s="89" t="s">
        <v>316</v>
      </c>
      <c r="D392" s="89" t="s">
        <v>402</v>
      </c>
      <c r="E392" s="89" t="s">
        <v>403</v>
      </c>
      <c r="F392" s="89" t="s">
        <v>316</v>
      </c>
      <c r="H392" s="89" t="s">
        <v>650</v>
      </c>
      <c r="I392" s="89" t="s">
        <v>651</v>
      </c>
      <c r="J392" s="89" t="s">
        <v>652</v>
      </c>
      <c r="L392" s="89" t="s">
        <v>650</v>
      </c>
      <c r="M392" s="89" t="s">
        <v>651</v>
      </c>
      <c r="N392" s="89" t="s">
        <v>652</v>
      </c>
      <c r="P392" s="89" t="s">
        <v>650</v>
      </c>
      <c r="Q392" s="89" t="s">
        <v>651</v>
      </c>
      <c r="R392" s="89" t="s">
        <v>652</v>
      </c>
      <c r="T392" s="89" t="s">
        <v>265</v>
      </c>
      <c r="U392" s="89" t="s">
        <v>266</v>
      </c>
      <c r="V392" s="89" t="s">
        <v>267</v>
      </c>
      <c r="X392" s="89" t="s">
        <v>265</v>
      </c>
      <c r="Y392" s="89" t="s">
        <v>266</v>
      </c>
      <c r="Z392" s="89" t="s">
        <v>267</v>
      </c>
      <c r="AB392" s="89" t="s">
        <v>265</v>
      </c>
      <c r="AC392" s="89" t="s">
        <v>266</v>
      </c>
      <c r="AD392" s="89" t="s">
        <v>267</v>
      </c>
      <c r="AF392" s="89" t="s">
        <v>741</v>
      </c>
      <c r="AJ392" s="89" t="s">
        <v>265</v>
      </c>
      <c r="AK392" s="89" t="s">
        <v>266</v>
      </c>
      <c r="AL392" s="89" t="s">
        <v>267</v>
      </c>
      <c r="AN392" s="89" t="s">
        <v>650</v>
      </c>
      <c r="AO392" s="89" t="s">
        <v>651</v>
      </c>
      <c r="AP392" s="89" t="s">
        <v>652</v>
      </c>
      <c r="AR392" s="89" t="s">
        <v>650</v>
      </c>
      <c r="AS392" s="89" t="s">
        <v>651</v>
      </c>
      <c r="AT392" s="89" t="s">
        <v>652</v>
      </c>
    </row>
    <row r="393" spans="1:46" ht="11.25">
      <c r="A393" s="89" t="s">
        <v>404</v>
      </c>
      <c r="B393" s="89" t="s">
        <v>405</v>
      </c>
      <c r="C393" s="89" t="s">
        <v>406</v>
      </c>
      <c r="D393" s="89" t="s">
        <v>404</v>
      </c>
      <c r="E393" s="89" t="s">
        <v>405</v>
      </c>
      <c r="F393" s="89" t="s">
        <v>406</v>
      </c>
      <c r="H393" s="89" t="s">
        <v>323</v>
      </c>
      <c r="I393" s="89" t="s">
        <v>324</v>
      </c>
      <c r="J393" s="89" t="s">
        <v>325</v>
      </c>
      <c r="L393" s="89" t="s">
        <v>323</v>
      </c>
      <c r="M393" s="89" t="s">
        <v>324</v>
      </c>
      <c r="N393" s="89" t="s">
        <v>325</v>
      </c>
      <c r="P393" s="89" t="s">
        <v>323</v>
      </c>
      <c r="Q393" s="89" t="s">
        <v>324</v>
      </c>
      <c r="R393" s="89" t="s">
        <v>325</v>
      </c>
      <c r="T393" s="89" t="s">
        <v>650</v>
      </c>
      <c r="U393" s="89" t="s">
        <v>651</v>
      </c>
      <c r="V393" s="89" t="s">
        <v>652</v>
      </c>
      <c r="X393" s="89" t="s">
        <v>650</v>
      </c>
      <c r="Y393" s="89" t="s">
        <v>651</v>
      </c>
      <c r="Z393" s="89" t="s">
        <v>652</v>
      </c>
      <c r="AB393" s="89" t="s">
        <v>650</v>
      </c>
      <c r="AC393" s="89" t="s">
        <v>651</v>
      </c>
      <c r="AD393" s="89" t="s">
        <v>652</v>
      </c>
      <c r="AJ393" s="89" t="s">
        <v>650</v>
      </c>
      <c r="AK393" s="89" t="s">
        <v>651</v>
      </c>
      <c r="AL393" s="89" t="s">
        <v>652</v>
      </c>
      <c r="AN393" s="89" t="s">
        <v>323</v>
      </c>
      <c r="AO393" s="89" t="s">
        <v>324</v>
      </c>
      <c r="AP393" s="89" t="s">
        <v>325</v>
      </c>
      <c r="AR393" s="89" t="s">
        <v>323</v>
      </c>
      <c r="AS393" s="89" t="s">
        <v>324</v>
      </c>
      <c r="AT393" s="89" t="s">
        <v>325</v>
      </c>
    </row>
    <row r="394" spans="1:46" ht="11.25">
      <c r="A394" s="89" t="s">
        <v>407</v>
      </c>
      <c r="B394" s="89" t="s">
        <v>408</v>
      </c>
      <c r="C394" s="89" t="s">
        <v>409</v>
      </c>
      <c r="D394" s="89" t="s">
        <v>407</v>
      </c>
      <c r="E394" s="89" t="s">
        <v>408</v>
      </c>
      <c r="F394" s="89" t="s">
        <v>409</v>
      </c>
      <c r="H394" s="89" t="s">
        <v>317</v>
      </c>
      <c r="I394" s="89" t="s">
        <v>318</v>
      </c>
      <c r="J394" s="89" t="s">
        <v>316</v>
      </c>
      <c r="L394" s="89" t="s">
        <v>317</v>
      </c>
      <c r="M394" s="89" t="s">
        <v>318</v>
      </c>
      <c r="N394" s="89" t="s">
        <v>316</v>
      </c>
      <c r="P394" s="89" t="s">
        <v>317</v>
      </c>
      <c r="Q394" s="89" t="s">
        <v>318</v>
      </c>
      <c r="R394" s="89" t="s">
        <v>316</v>
      </c>
      <c r="T394" s="89" t="s">
        <v>740</v>
      </c>
      <c r="X394" s="89" t="s">
        <v>740</v>
      </c>
      <c r="AB394" s="89" t="s">
        <v>740</v>
      </c>
      <c r="AJ394" s="89" t="s">
        <v>650</v>
      </c>
      <c r="AK394" s="89" t="s">
        <v>651</v>
      </c>
      <c r="AL394" s="89" t="s">
        <v>652</v>
      </c>
      <c r="AN394" s="89" t="s">
        <v>317</v>
      </c>
      <c r="AO394" s="89" t="s">
        <v>318</v>
      </c>
      <c r="AP394" s="89" t="s">
        <v>316</v>
      </c>
      <c r="AR394" s="89" t="s">
        <v>317</v>
      </c>
      <c r="AS394" s="89" t="s">
        <v>318</v>
      </c>
      <c r="AT394" s="89" t="s">
        <v>316</v>
      </c>
    </row>
    <row r="395" spans="1:46" ht="11.25">
      <c r="A395" s="89" t="s">
        <v>410</v>
      </c>
      <c r="B395" s="89" t="s">
        <v>411</v>
      </c>
      <c r="C395" s="89" t="s">
        <v>364</v>
      </c>
      <c r="D395" s="89" t="s">
        <v>410</v>
      </c>
      <c r="E395" s="89" t="s">
        <v>411</v>
      </c>
      <c r="F395" s="89" t="s">
        <v>364</v>
      </c>
      <c r="H395" s="89" t="s">
        <v>320</v>
      </c>
      <c r="I395" s="89" t="s">
        <v>321</v>
      </c>
      <c r="J395" s="89" t="s">
        <v>322</v>
      </c>
      <c r="L395" s="89" t="s">
        <v>320</v>
      </c>
      <c r="M395" s="89" t="s">
        <v>321</v>
      </c>
      <c r="N395" s="89" t="s">
        <v>322</v>
      </c>
      <c r="P395" s="89" t="s">
        <v>320</v>
      </c>
      <c r="Q395" s="89" t="s">
        <v>321</v>
      </c>
      <c r="R395" s="89" t="s">
        <v>322</v>
      </c>
      <c r="T395" s="89" t="s">
        <v>269</v>
      </c>
      <c r="U395" s="89" t="s">
        <v>270</v>
      </c>
      <c r="V395" s="89" t="s">
        <v>271</v>
      </c>
      <c r="X395" s="89" t="s">
        <v>269</v>
      </c>
      <c r="Y395" s="89" t="s">
        <v>270</v>
      </c>
      <c r="Z395" s="89" t="s">
        <v>271</v>
      </c>
      <c r="AB395" s="89" t="s">
        <v>402</v>
      </c>
      <c r="AC395" s="89" t="s">
        <v>403</v>
      </c>
      <c r="AD395" s="89" t="s">
        <v>316</v>
      </c>
      <c r="AJ395" s="89" t="s">
        <v>323</v>
      </c>
      <c r="AK395" s="89" t="s">
        <v>324</v>
      </c>
      <c r="AL395" s="89" t="s">
        <v>325</v>
      </c>
      <c r="AN395" s="89" t="s">
        <v>320</v>
      </c>
      <c r="AO395" s="89" t="s">
        <v>321</v>
      </c>
      <c r="AP395" s="89" t="s">
        <v>322</v>
      </c>
      <c r="AR395" s="89" t="s">
        <v>320</v>
      </c>
      <c r="AS395" s="89" t="s">
        <v>321</v>
      </c>
      <c r="AT395" s="89" t="s">
        <v>322</v>
      </c>
    </row>
    <row r="396" spans="1:46" ht="11.25">
      <c r="A396" s="89" t="s">
        <v>326</v>
      </c>
      <c r="B396" s="89" t="s">
        <v>327</v>
      </c>
      <c r="C396" s="89" t="s">
        <v>294</v>
      </c>
      <c r="D396" s="89" t="s">
        <v>326</v>
      </c>
      <c r="E396" s="89" t="s">
        <v>327</v>
      </c>
      <c r="F396" s="89" t="s">
        <v>294</v>
      </c>
      <c r="H396" s="89" t="s">
        <v>653</v>
      </c>
      <c r="I396" s="89" t="s">
        <v>654</v>
      </c>
      <c r="J396" s="89" t="s">
        <v>655</v>
      </c>
      <c r="L396" s="89" t="s">
        <v>653</v>
      </c>
      <c r="M396" s="89" t="s">
        <v>654</v>
      </c>
      <c r="N396" s="89" t="s">
        <v>655</v>
      </c>
      <c r="P396" s="89" t="s">
        <v>653</v>
      </c>
      <c r="Q396" s="89" t="s">
        <v>654</v>
      </c>
      <c r="R396" s="89" t="s">
        <v>655</v>
      </c>
      <c r="T396" s="89" t="s">
        <v>269</v>
      </c>
      <c r="U396" s="89" t="s">
        <v>270</v>
      </c>
      <c r="V396" s="89" t="s">
        <v>271</v>
      </c>
      <c r="X396" s="89" t="s">
        <v>269</v>
      </c>
      <c r="Y396" s="89" t="s">
        <v>270</v>
      </c>
      <c r="Z396" s="89" t="s">
        <v>271</v>
      </c>
      <c r="AB396" s="89" t="s">
        <v>404</v>
      </c>
      <c r="AC396" s="89" t="s">
        <v>405</v>
      </c>
      <c r="AD396" s="89" t="s">
        <v>406</v>
      </c>
      <c r="AJ396" s="89" t="s">
        <v>317</v>
      </c>
      <c r="AK396" s="89" t="s">
        <v>318</v>
      </c>
      <c r="AL396" s="89" t="s">
        <v>316</v>
      </c>
      <c r="AN396" s="89" t="s">
        <v>653</v>
      </c>
      <c r="AO396" s="89" t="s">
        <v>654</v>
      </c>
      <c r="AP396" s="89" t="s">
        <v>655</v>
      </c>
      <c r="AR396" s="89" t="s">
        <v>653</v>
      </c>
      <c r="AS396" s="89" t="s">
        <v>654</v>
      </c>
      <c r="AT396" s="89" t="s">
        <v>655</v>
      </c>
    </row>
    <row r="397" spans="1:46" ht="11.25">
      <c r="A397" s="89" t="s">
        <v>326</v>
      </c>
      <c r="B397" s="89" t="s">
        <v>327</v>
      </c>
      <c r="C397" s="89" t="s">
        <v>294</v>
      </c>
      <c r="D397" s="89" t="s">
        <v>326</v>
      </c>
      <c r="E397" s="89" t="s">
        <v>327</v>
      </c>
      <c r="F397" s="89" t="s">
        <v>294</v>
      </c>
      <c r="H397" s="89" t="s">
        <v>656</v>
      </c>
      <c r="I397" s="89" t="s">
        <v>657</v>
      </c>
      <c r="J397" s="89" t="s">
        <v>658</v>
      </c>
      <c r="L397" s="89" t="s">
        <v>656</v>
      </c>
      <c r="M397" s="89" t="s">
        <v>657</v>
      </c>
      <c r="N397" s="89" t="s">
        <v>658</v>
      </c>
      <c r="P397" s="89" t="s">
        <v>656</v>
      </c>
      <c r="Q397" s="89" t="s">
        <v>657</v>
      </c>
      <c r="R397" s="89" t="s">
        <v>658</v>
      </c>
      <c r="T397" s="89" t="s">
        <v>614</v>
      </c>
      <c r="U397" s="89" t="s">
        <v>615</v>
      </c>
      <c r="V397" s="89" t="s">
        <v>277</v>
      </c>
      <c r="X397" s="89" t="s">
        <v>614</v>
      </c>
      <c r="Y397" s="89" t="s">
        <v>615</v>
      </c>
      <c r="Z397" s="89" t="s">
        <v>277</v>
      </c>
      <c r="AB397" s="89" t="s">
        <v>269</v>
      </c>
      <c r="AC397" s="89" t="s">
        <v>270</v>
      </c>
      <c r="AD397" s="89" t="s">
        <v>271</v>
      </c>
      <c r="AJ397" s="89" t="s">
        <v>320</v>
      </c>
      <c r="AK397" s="89" t="s">
        <v>321</v>
      </c>
      <c r="AL397" s="89" t="s">
        <v>322</v>
      </c>
      <c r="AN397" s="89" t="s">
        <v>656</v>
      </c>
      <c r="AO397" s="89" t="s">
        <v>657</v>
      </c>
      <c r="AP397" s="89" t="s">
        <v>658</v>
      </c>
      <c r="AR397" s="89" t="s">
        <v>656</v>
      </c>
      <c r="AS397" s="89" t="s">
        <v>657</v>
      </c>
      <c r="AT397" s="89" t="s">
        <v>658</v>
      </c>
    </row>
    <row r="398" spans="1:46" ht="11.25">
      <c r="A398" s="89" t="s">
        <v>426</v>
      </c>
      <c r="B398" s="89" t="s">
        <v>427</v>
      </c>
      <c r="C398" s="89" t="s">
        <v>428</v>
      </c>
      <c r="D398" s="89" t="s">
        <v>426</v>
      </c>
      <c r="E398" s="89" t="s">
        <v>427</v>
      </c>
      <c r="F398" s="89" t="s">
        <v>428</v>
      </c>
      <c r="H398" s="89" t="s">
        <v>326</v>
      </c>
      <c r="I398" s="89" t="s">
        <v>327</v>
      </c>
      <c r="J398" s="89" t="s">
        <v>294</v>
      </c>
      <c r="L398" s="89" t="s">
        <v>326</v>
      </c>
      <c r="M398" s="89" t="s">
        <v>327</v>
      </c>
      <c r="N398" s="89" t="s">
        <v>294</v>
      </c>
      <c r="P398" s="89" t="s">
        <v>326</v>
      </c>
      <c r="Q398" s="89" t="s">
        <v>327</v>
      </c>
      <c r="R398" s="89" t="s">
        <v>294</v>
      </c>
      <c r="T398" s="89" t="s">
        <v>653</v>
      </c>
      <c r="U398" s="89" t="s">
        <v>654</v>
      </c>
      <c r="V398" s="89" t="s">
        <v>655</v>
      </c>
      <c r="X398" s="89" t="s">
        <v>653</v>
      </c>
      <c r="Y398" s="89" t="s">
        <v>654</v>
      </c>
      <c r="Z398" s="89" t="s">
        <v>655</v>
      </c>
      <c r="AB398" s="89" t="s">
        <v>269</v>
      </c>
      <c r="AC398" s="89" t="s">
        <v>270</v>
      </c>
      <c r="AD398" s="89" t="s">
        <v>271</v>
      </c>
      <c r="AJ398" s="89" t="s">
        <v>269</v>
      </c>
      <c r="AK398" s="89" t="s">
        <v>270</v>
      </c>
      <c r="AL398" s="89" t="s">
        <v>271</v>
      </c>
      <c r="AN398" s="89" t="s">
        <v>326</v>
      </c>
      <c r="AO398" s="89" t="s">
        <v>327</v>
      </c>
      <c r="AP398" s="89" t="s">
        <v>294</v>
      </c>
      <c r="AR398" s="89" t="s">
        <v>326</v>
      </c>
      <c r="AS398" s="89" t="s">
        <v>327</v>
      </c>
      <c r="AT398" s="89" t="s">
        <v>294</v>
      </c>
    </row>
    <row r="399" spans="1:46" ht="11.25">
      <c r="A399" s="89" t="s">
        <v>426</v>
      </c>
      <c r="B399" s="89" t="s">
        <v>427</v>
      </c>
      <c r="C399" s="89" t="s">
        <v>428</v>
      </c>
      <c r="D399" s="89" t="s">
        <v>426</v>
      </c>
      <c r="E399" s="89" t="s">
        <v>427</v>
      </c>
      <c r="F399" s="89" t="s">
        <v>428</v>
      </c>
      <c r="H399" s="89" t="s">
        <v>326</v>
      </c>
      <c r="I399" s="89" t="s">
        <v>327</v>
      </c>
      <c r="J399" s="89" t="s">
        <v>294</v>
      </c>
      <c r="L399" s="89" t="s">
        <v>326</v>
      </c>
      <c r="M399" s="89" t="s">
        <v>327</v>
      </c>
      <c r="N399" s="89" t="s">
        <v>294</v>
      </c>
      <c r="P399" s="89" t="s">
        <v>326</v>
      </c>
      <c r="Q399" s="89" t="s">
        <v>327</v>
      </c>
      <c r="R399" s="89" t="s">
        <v>294</v>
      </c>
      <c r="T399" s="89" t="s">
        <v>656</v>
      </c>
      <c r="U399" s="89" t="s">
        <v>657</v>
      </c>
      <c r="V399" s="89" t="s">
        <v>658</v>
      </c>
      <c r="X399" s="89" t="s">
        <v>656</v>
      </c>
      <c r="Y399" s="89" t="s">
        <v>657</v>
      </c>
      <c r="Z399" s="89" t="s">
        <v>658</v>
      </c>
      <c r="AB399" s="89" t="s">
        <v>407</v>
      </c>
      <c r="AC399" s="89" t="s">
        <v>408</v>
      </c>
      <c r="AD399" s="89" t="s">
        <v>409</v>
      </c>
      <c r="AJ399" s="89" t="s">
        <v>269</v>
      </c>
      <c r="AK399" s="89" t="s">
        <v>270</v>
      </c>
      <c r="AL399" s="89" t="s">
        <v>271</v>
      </c>
      <c r="AN399" s="89" t="s">
        <v>326</v>
      </c>
      <c r="AO399" s="89" t="s">
        <v>327</v>
      </c>
      <c r="AP399" s="89" t="s">
        <v>294</v>
      </c>
      <c r="AR399" s="89" t="s">
        <v>326</v>
      </c>
      <c r="AS399" s="89" t="s">
        <v>327</v>
      </c>
      <c r="AT399" s="89" t="s">
        <v>294</v>
      </c>
    </row>
    <row r="400" spans="1:46" ht="11.25">
      <c r="A400" s="89" t="s">
        <v>412</v>
      </c>
      <c r="B400" s="89" t="s">
        <v>413</v>
      </c>
      <c r="C400" s="89" t="s">
        <v>414</v>
      </c>
      <c r="D400" s="89" t="s">
        <v>412</v>
      </c>
      <c r="E400" s="89" t="s">
        <v>413</v>
      </c>
      <c r="F400" s="89" t="s">
        <v>414</v>
      </c>
      <c r="H400" s="89" t="s">
        <v>659</v>
      </c>
      <c r="I400" s="89" t="s">
        <v>660</v>
      </c>
      <c r="J400" s="89" t="s">
        <v>658</v>
      </c>
      <c r="L400" s="89" t="s">
        <v>659</v>
      </c>
      <c r="M400" s="89" t="s">
        <v>660</v>
      </c>
      <c r="N400" s="89" t="s">
        <v>658</v>
      </c>
      <c r="P400" s="89" t="s">
        <v>659</v>
      </c>
      <c r="Q400" s="89" t="s">
        <v>660</v>
      </c>
      <c r="R400" s="89" t="s">
        <v>658</v>
      </c>
      <c r="T400" s="89" t="s">
        <v>659</v>
      </c>
      <c r="U400" s="89" t="s">
        <v>660</v>
      </c>
      <c r="V400" s="89" t="s">
        <v>658</v>
      </c>
      <c r="X400" s="89" t="s">
        <v>659</v>
      </c>
      <c r="Y400" s="89" t="s">
        <v>660</v>
      </c>
      <c r="Z400" s="89" t="s">
        <v>658</v>
      </c>
      <c r="AB400" s="89" t="s">
        <v>410</v>
      </c>
      <c r="AC400" s="89" t="s">
        <v>411</v>
      </c>
      <c r="AD400" s="89" t="s">
        <v>364</v>
      </c>
      <c r="AJ400" s="89" t="s">
        <v>614</v>
      </c>
      <c r="AK400" s="89" t="s">
        <v>615</v>
      </c>
      <c r="AL400" s="89" t="s">
        <v>277</v>
      </c>
      <c r="AN400" s="89" t="s">
        <v>659</v>
      </c>
      <c r="AO400" s="89" t="s">
        <v>660</v>
      </c>
      <c r="AP400" s="89" t="s">
        <v>658</v>
      </c>
      <c r="AR400" s="89" t="s">
        <v>659</v>
      </c>
      <c r="AS400" s="89" t="s">
        <v>660</v>
      </c>
      <c r="AT400" s="89" t="s">
        <v>658</v>
      </c>
    </row>
    <row r="401" spans="1:46" ht="11.25">
      <c r="A401" s="89" t="s">
        <v>415</v>
      </c>
      <c r="B401" s="89" t="s">
        <v>416</v>
      </c>
      <c r="C401" s="89" t="s">
        <v>417</v>
      </c>
      <c r="D401" s="89" t="s">
        <v>415</v>
      </c>
      <c r="E401" s="89" t="s">
        <v>416</v>
      </c>
      <c r="F401" s="89" t="s">
        <v>417</v>
      </c>
      <c r="H401" s="89" t="s">
        <v>661</v>
      </c>
      <c r="I401" s="89" t="s">
        <v>662</v>
      </c>
      <c r="J401" s="89" t="s">
        <v>658</v>
      </c>
      <c r="L401" s="89" t="s">
        <v>661</v>
      </c>
      <c r="M401" s="89" t="s">
        <v>662</v>
      </c>
      <c r="N401" s="89" t="s">
        <v>658</v>
      </c>
      <c r="P401" s="89" t="s">
        <v>661</v>
      </c>
      <c r="Q401" s="89" t="s">
        <v>662</v>
      </c>
      <c r="R401" s="89" t="s">
        <v>658</v>
      </c>
      <c r="T401" s="89" t="s">
        <v>661</v>
      </c>
      <c r="U401" s="89" t="s">
        <v>662</v>
      </c>
      <c r="V401" s="89" t="s">
        <v>658</v>
      </c>
      <c r="X401" s="89" t="s">
        <v>661</v>
      </c>
      <c r="Y401" s="89" t="s">
        <v>662</v>
      </c>
      <c r="Z401" s="89" t="s">
        <v>658</v>
      </c>
      <c r="AB401" s="89" t="s">
        <v>614</v>
      </c>
      <c r="AC401" s="89" t="s">
        <v>615</v>
      </c>
      <c r="AD401" s="89" t="s">
        <v>277</v>
      </c>
      <c r="AJ401" s="89" t="s">
        <v>653</v>
      </c>
      <c r="AK401" s="89" t="s">
        <v>654</v>
      </c>
      <c r="AL401" s="89" t="s">
        <v>655</v>
      </c>
      <c r="AN401" s="89" t="s">
        <v>661</v>
      </c>
      <c r="AO401" s="89" t="s">
        <v>662</v>
      </c>
      <c r="AP401" s="89" t="s">
        <v>658</v>
      </c>
      <c r="AR401" s="89" t="s">
        <v>661</v>
      </c>
      <c r="AS401" s="89" t="s">
        <v>662</v>
      </c>
      <c r="AT401" s="89" t="s">
        <v>658</v>
      </c>
    </row>
    <row r="402" spans="1:46" ht="11.25">
      <c r="A402" s="89" t="s">
        <v>418</v>
      </c>
      <c r="B402" s="89" t="s">
        <v>419</v>
      </c>
      <c r="C402" s="89" t="s">
        <v>409</v>
      </c>
      <c r="D402" s="89" t="s">
        <v>418</v>
      </c>
      <c r="E402" s="89" t="s">
        <v>419</v>
      </c>
      <c r="F402" s="89" t="s">
        <v>409</v>
      </c>
      <c r="H402" s="89" t="s">
        <v>663</v>
      </c>
      <c r="I402" s="89" t="s">
        <v>664</v>
      </c>
      <c r="J402" s="89" t="s">
        <v>665</v>
      </c>
      <c r="L402" s="89" t="s">
        <v>663</v>
      </c>
      <c r="M402" s="89" t="s">
        <v>664</v>
      </c>
      <c r="N402" s="89" t="s">
        <v>665</v>
      </c>
      <c r="P402" s="89" t="s">
        <v>663</v>
      </c>
      <c r="Q402" s="89" t="s">
        <v>664</v>
      </c>
      <c r="R402" s="89" t="s">
        <v>665</v>
      </c>
      <c r="T402" s="89" t="s">
        <v>663</v>
      </c>
      <c r="U402" s="89" t="s">
        <v>664</v>
      </c>
      <c r="V402" s="89" t="s">
        <v>665</v>
      </c>
      <c r="X402" s="89" t="s">
        <v>663</v>
      </c>
      <c r="Y402" s="89" t="s">
        <v>664</v>
      </c>
      <c r="Z402" s="89" t="s">
        <v>665</v>
      </c>
      <c r="AB402" s="89" t="s">
        <v>653</v>
      </c>
      <c r="AC402" s="89" t="s">
        <v>654</v>
      </c>
      <c r="AD402" s="89" t="s">
        <v>655</v>
      </c>
      <c r="AJ402" s="89" t="s">
        <v>653</v>
      </c>
      <c r="AK402" s="89" t="s">
        <v>654</v>
      </c>
      <c r="AL402" s="89" t="s">
        <v>655</v>
      </c>
      <c r="AN402" s="89" t="s">
        <v>663</v>
      </c>
      <c r="AO402" s="89" t="s">
        <v>664</v>
      </c>
      <c r="AP402" s="89" t="s">
        <v>665</v>
      </c>
      <c r="AR402" s="89" t="s">
        <v>663</v>
      </c>
      <c r="AS402" s="89" t="s">
        <v>664</v>
      </c>
      <c r="AT402" s="89" t="s">
        <v>665</v>
      </c>
    </row>
    <row r="403" spans="1:46" ht="11.25">
      <c r="A403" s="89" t="s">
        <v>420</v>
      </c>
      <c r="B403" s="89" t="s">
        <v>421</v>
      </c>
      <c r="C403" s="89" t="s">
        <v>422</v>
      </c>
      <c r="D403" s="89" t="s">
        <v>420</v>
      </c>
      <c r="E403" s="89" t="s">
        <v>421</v>
      </c>
      <c r="F403" s="89" t="s">
        <v>422</v>
      </c>
      <c r="H403" s="89" t="s">
        <v>666</v>
      </c>
      <c r="I403" s="89" t="s">
        <v>667</v>
      </c>
      <c r="J403" s="89" t="s">
        <v>652</v>
      </c>
      <c r="L403" s="89" t="s">
        <v>666</v>
      </c>
      <c r="M403" s="89" t="s">
        <v>667</v>
      </c>
      <c r="N403" s="89" t="s">
        <v>652</v>
      </c>
      <c r="P403" s="89" t="s">
        <v>666</v>
      </c>
      <c r="Q403" s="89" t="s">
        <v>667</v>
      </c>
      <c r="R403" s="89" t="s">
        <v>652</v>
      </c>
      <c r="T403" s="89" t="s">
        <v>666</v>
      </c>
      <c r="U403" s="89" t="s">
        <v>667</v>
      </c>
      <c r="V403" s="89" t="s">
        <v>652</v>
      </c>
      <c r="X403" s="89" t="s">
        <v>666</v>
      </c>
      <c r="Y403" s="89" t="s">
        <v>667</v>
      </c>
      <c r="Z403" s="89" t="s">
        <v>652</v>
      </c>
      <c r="AB403" s="89" t="s">
        <v>656</v>
      </c>
      <c r="AC403" s="89" t="s">
        <v>657</v>
      </c>
      <c r="AD403" s="89" t="s">
        <v>658</v>
      </c>
      <c r="AJ403" s="89" t="s">
        <v>656</v>
      </c>
      <c r="AK403" s="89" t="s">
        <v>657</v>
      </c>
      <c r="AL403" s="89" t="s">
        <v>658</v>
      </c>
      <c r="AN403" s="89" t="s">
        <v>666</v>
      </c>
      <c r="AO403" s="89" t="s">
        <v>667</v>
      </c>
      <c r="AP403" s="89" t="s">
        <v>652</v>
      </c>
      <c r="AR403" s="89" t="s">
        <v>666</v>
      </c>
      <c r="AS403" s="89" t="s">
        <v>667</v>
      </c>
      <c r="AT403" s="89" t="s">
        <v>652</v>
      </c>
    </row>
    <row r="404" spans="1:46" ht="11.25">
      <c r="A404" s="89" t="s">
        <v>423</v>
      </c>
      <c r="B404" s="89" t="s">
        <v>424</v>
      </c>
      <c r="C404" s="89" t="s">
        <v>425</v>
      </c>
      <c r="D404" s="89" t="s">
        <v>423</v>
      </c>
      <c r="E404" s="89" t="s">
        <v>424</v>
      </c>
      <c r="F404" s="89" t="s">
        <v>425</v>
      </c>
      <c r="H404" s="89" t="s">
        <v>668</v>
      </c>
      <c r="I404" s="89" t="s">
        <v>669</v>
      </c>
      <c r="J404" s="89" t="s">
        <v>665</v>
      </c>
      <c r="L404" s="89" t="s">
        <v>668</v>
      </c>
      <c r="M404" s="89" t="s">
        <v>669</v>
      </c>
      <c r="N404" s="89" t="s">
        <v>665</v>
      </c>
      <c r="P404" s="89" t="s">
        <v>668</v>
      </c>
      <c r="Q404" s="89" t="s">
        <v>669</v>
      </c>
      <c r="R404" s="89" t="s">
        <v>665</v>
      </c>
      <c r="T404" s="89" t="s">
        <v>668</v>
      </c>
      <c r="U404" s="89" t="s">
        <v>669</v>
      </c>
      <c r="V404" s="89" t="s">
        <v>665</v>
      </c>
      <c r="X404" s="89" t="s">
        <v>668</v>
      </c>
      <c r="Y404" s="89" t="s">
        <v>669</v>
      </c>
      <c r="Z404" s="89" t="s">
        <v>665</v>
      </c>
      <c r="AB404" s="89" t="s">
        <v>326</v>
      </c>
      <c r="AC404" s="89" t="s">
        <v>327</v>
      </c>
      <c r="AD404" s="89" t="s">
        <v>294</v>
      </c>
      <c r="AJ404" s="89" t="s">
        <v>656</v>
      </c>
      <c r="AK404" s="89" t="s">
        <v>657</v>
      </c>
      <c r="AL404" s="89" t="s">
        <v>658</v>
      </c>
      <c r="AN404" s="89" t="s">
        <v>668</v>
      </c>
      <c r="AO404" s="89" t="s">
        <v>669</v>
      </c>
      <c r="AP404" s="89" t="s">
        <v>665</v>
      </c>
      <c r="AR404" s="89" t="s">
        <v>668</v>
      </c>
      <c r="AS404" s="89" t="s">
        <v>669</v>
      </c>
      <c r="AT404" s="89" t="s">
        <v>665</v>
      </c>
    </row>
    <row r="405" spans="1:46" ht="11.25">
      <c r="A405" s="89" t="s">
        <v>728</v>
      </c>
      <c r="B405" s="89" t="s">
        <v>526</v>
      </c>
      <c r="C405" s="89" t="s">
        <v>729</v>
      </c>
      <c r="D405" s="89" t="s">
        <v>728</v>
      </c>
      <c r="E405" s="89" t="s">
        <v>526</v>
      </c>
      <c r="F405" s="89" t="s">
        <v>729</v>
      </c>
      <c r="H405" s="89" t="s">
        <v>670</v>
      </c>
      <c r="I405" s="89" t="s">
        <v>671</v>
      </c>
      <c r="J405" s="89" t="s">
        <v>665</v>
      </c>
      <c r="L405" s="89" t="s">
        <v>670</v>
      </c>
      <c r="M405" s="89" t="s">
        <v>671</v>
      </c>
      <c r="N405" s="89" t="s">
        <v>665</v>
      </c>
      <c r="P405" s="89" t="s">
        <v>670</v>
      </c>
      <c r="Q405" s="89" t="s">
        <v>671</v>
      </c>
      <c r="R405" s="89" t="s">
        <v>665</v>
      </c>
      <c r="T405" s="89" t="s">
        <v>670</v>
      </c>
      <c r="U405" s="89" t="s">
        <v>671</v>
      </c>
      <c r="V405" s="89" t="s">
        <v>665</v>
      </c>
      <c r="X405" s="89" t="s">
        <v>670</v>
      </c>
      <c r="Y405" s="89" t="s">
        <v>671</v>
      </c>
      <c r="Z405" s="89" t="s">
        <v>665</v>
      </c>
      <c r="AB405" s="89" t="s">
        <v>326</v>
      </c>
      <c r="AC405" s="89" t="s">
        <v>327</v>
      </c>
      <c r="AD405" s="89" t="s">
        <v>294</v>
      </c>
      <c r="AJ405" s="89" t="s">
        <v>326</v>
      </c>
      <c r="AK405" s="89" t="s">
        <v>327</v>
      </c>
      <c r="AL405" s="89" t="s">
        <v>294</v>
      </c>
      <c r="AN405" s="89" t="s">
        <v>670</v>
      </c>
      <c r="AO405" s="89" t="s">
        <v>671</v>
      </c>
      <c r="AP405" s="89" t="s">
        <v>665</v>
      </c>
      <c r="AR405" s="89" t="s">
        <v>670</v>
      </c>
      <c r="AS405" s="89" t="s">
        <v>671</v>
      </c>
      <c r="AT405" s="89" t="s">
        <v>665</v>
      </c>
    </row>
    <row r="406" spans="1:46" ht="11.25">
      <c r="A406" s="89" t="s">
        <v>730</v>
      </c>
      <c r="B406" s="89" t="s">
        <v>436</v>
      </c>
      <c r="C406" s="89" t="s">
        <v>731</v>
      </c>
      <c r="D406" s="89" t="s">
        <v>730</v>
      </c>
      <c r="E406" s="89" t="s">
        <v>436</v>
      </c>
      <c r="F406" s="89" t="s">
        <v>731</v>
      </c>
      <c r="H406" s="89" t="s">
        <v>672</v>
      </c>
      <c r="I406" s="89" t="s">
        <v>673</v>
      </c>
      <c r="J406" s="89" t="s">
        <v>665</v>
      </c>
      <c r="L406" s="89" t="s">
        <v>672</v>
      </c>
      <c r="M406" s="89" t="s">
        <v>673</v>
      </c>
      <c r="N406" s="89" t="s">
        <v>665</v>
      </c>
      <c r="P406" s="89" t="s">
        <v>672</v>
      </c>
      <c r="Q406" s="89" t="s">
        <v>673</v>
      </c>
      <c r="R406" s="89" t="s">
        <v>665</v>
      </c>
      <c r="T406" s="89" t="s">
        <v>672</v>
      </c>
      <c r="U406" s="89" t="s">
        <v>673</v>
      </c>
      <c r="V406" s="89" t="s">
        <v>665</v>
      </c>
      <c r="X406" s="89" t="s">
        <v>672</v>
      </c>
      <c r="Y406" s="89" t="s">
        <v>673</v>
      </c>
      <c r="Z406" s="89" t="s">
        <v>665</v>
      </c>
      <c r="AB406" s="89" t="s">
        <v>659</v>
      </c>
      <c r="AC406" s="89" t="s">
        <v>660</v>
      </c>
      <c r="AD406" s="89" t="s">
        <v>658</v>
      </c>
      <c r="AJ406" s="89" t="s">
        <v>326</v>
      </c>
      <c r="AK406" s="89" t="s">
        <v>327</v>
      </c>
      <c r="AL406" s="89" t="s">
        <v>294</v>
      </c>
      <c r="AN406" s="89" t="s">
        <v>672</v>
      </c>
      <c r="AO406" s="89" t="s">
        <v>673</v>
      </c>
      <c r="AP406" s="89" t="s">
        <v>665</v>
      </c>
      <c r="AR406" s="89" t="s">
        <v>672</v>
      </c>
      <c r="AS406" s="89" t="s">
        <v>673</v>
      </c>
      <c r="AT406" s="89" t="s">
        <v>665</v>
      </c>
    </row>
    <row r="407" spans="1:46" ht="11.25">
      <c r="A407" s="89" t="s">
        <v>429</v>
      </c>
      <c r="B407" s="89" t="s">
        <v>430</v>
      </c>
      <c r="C407" s="89" t="s">
        <v>431</v>
      </c>
      <c r="D407" s="89" t="s">
        <v>429</v>
      </c>
      <c r="E407" s="89" t="s">
        <v>430</v>
      </c>
      <c r="F407" s="89" t="s">
        <v>431</v>
      </c>
      <c r="H407" s="89" t="s">
        <v>674</v>
      </c>
      <c r="I407" s="89" t="s">
        <v>675</v>
      </c>
      <c r="J407" s="89" t="s">
        <v>676</v>
      </c>
      <c r="L407" s="89" t="s">
        <v>674</v>
      </c>
      <c r="M407" s="89" t="s">
        <v>675</v>
      </c>
      <c r="N407" s="89" t="s">
        <v>676</v>
      </c>
      <c r="P407" s="89" t="s">
        <v>674</v>
      </c>
      <c r="Q407" s="89" t="s">
        <v>675</v>
      </c>
      <c r="R407" s="89" t="s">
        <v>676</v>
      </c>
      <c r="T407" s="89" t="s">
        <v>674</v>
      </c>
      <c r="U407" s="89" t="s">
        <v>675</v>
      </c>
      <c r="V407" s="89" t="s">
        <v>676</v>
      </c>
      <c r="X407" s="89" t="s">
        <v>674</v>
      </c>
      <c r="Y407" s="89" t="s">
        <v>675</v>
      </c>
      <c r="Z407" s="89" t="s">
        <v>676</v>
      </c>
      <c r="AB407" s="89" t="s">
        <v>661</v>
      </c>
      <c r="AC407" s="89" t="s">
        <v>662</v>
      </c>
      <c r="AD407" s="89" t="s">
        <v>658</v>
      </c>
      <c r="AJ407" s="89" t="s">
        <v>659</v>
      </c>
      <c r="AK407" s="89" t="s">
        <v>660</v>
      </c>
      <c r="AL407" s="89" t="s">
        <v>658</v>
      </c>
      <c r="AN407" s="89" t="s">
        <v>674</v>
      </c>
      <c r="AO407" s="89" t="s">
        <v>675</v>
      </c>
      <c r="AP407" s="89" t="s">
        <v>676</v>
      </c>
      <c r="AR407" s="89" t="s">
        <v>674</v>
      </c>
      <c r="AS407" s="89" t="s">
        <v>675</v>
      </c>
      <c r="AT407" s="89" t="s">
        <v>676</v>
      </c>
    </row>
    <row r="408" spans="1:46" ht="11.25">
      <c r="A408" s="89" t="s">
        <v>432</v>
      </c>
      <c r="B408" s="89" t="s">
        <v>433</v>
      </c>
      <c r="C408" s="89" t="s">
        <v>434</v>
      </c>
      <c r="D408" s="89" t="s">
        <v>432</v>
      </c>
      <c r="E408" s="89" t="s">
        <v>433</v>
      </c>
      <c r="F408" s="89" t="s">
        <v>434</v>
      </c>
      <c r="H408" s="89" t="s">
        <v>426</v>
      </c>
      <c r="I408" s="89" t="s">
        <v>427</v>
      </c>
      <c r="J408" s="89" t="s">
        <v>428</v>
      </c>
      <c r="L408" s="89" t="s">
        <v>426</v>
      </c>
      <c r="M408" s="89" t="s">
        <v>427</v>
      </c>
      <c r="N408" s="89" t="s">
        <v>428</v>
      </c>
      <c r="P408" s="89" t="s">
        <v>426</v>
      </c>
      <c r="Q408" s="89" t="s">
        <v>427</v>
      </c>
      <c r="R408" s="89" t="s">
        <v>428</v>
      </c>
      <c r="T408" s="89" t="s">
        <v>677</v>
      </c>
      <c r="U408" s="89" t="s">
        <v>678</v>
      </c>
      <c r="V408" s="89" t="s">
        <v>409</v>
      </c>
      <c r="X408" s="89" t="s">
        <v>677</v>
      </c>
      <c r="Y408" s="89" t="s">
        <v>678</v>
      </c>
      <c r="Z408" s="89" t="s">
        <v>409</v>
      </c>
      <c r="AB408" s="89" t="s">
        <v>663</v>
      </c>
      <c r="AC408" s="89" t="s">
        <v>664</v>
      </c>
      <c r="AD408" s="89" t="s">
        <v>665</v>
      </c>
      <c r="AJ408" s="89" t="s">
        <v>659</v>
      </c>
      <c r="AK408" s="89" t="s">
        <v>660</v>
      </c>
      <c r="AL408" s="89" t="s">
        <v>658</v>
      </c>
      <c r="AN408" s="89" t="s">
        <v>426</v>
      </c>
      <c r="AO408" s="89" t="s">
        <v>427</v>
      </c>
      <c r="AP408" s="89" t="s">
        <v>428</v>
      </c>
      <c r="AR408" s="89" t="s">
        <v>426</v>
      </c>
      <c r="AS408" s="89" t="s">
        <v>427</v>
      </c>
      <c r="AT408" s="89" t="s">
        <v>428</v>
      </c>
    </row>
    <row r="409" spans="1:46" ht="11.25">
      <c r="A409" s="89" t="s">
        <v>435</v>
      </c>
      <c r="B409" s="89" t="s">
        <v>436</v>
      </c>
      <c r="C409" s="89" t="s">
        <v>364</v>
      </c>
      <c r="D409" s="89" t="s">
        <v>435</v>
      </c>
      <c r="E409" s="89" t="s">
        <v>436</v>
      </c>
      <c r="F409" s="89" t="s">
        <v>364</v>
      </c>
      <c r="H409" s="89" t="s">
        <v>677</v>
      </c>
      <c r="I409" s="89" t="s">
        <v>678</v>
      </c>
      <c r="J409" s="89" t="s">
        <v>409</v>
      </c>
      <c r="L409" s="89" t="s">
        <v>677</v>
      </c>
      <c r="M409" s="89" t="s">
        <v>678</v>
      </c>
      <c r="N409" s="89" t="s">
        <v>409</v>
      </c>
      <c r="P409" s="89" t="s">
        <v>677</v>
      </c>
      <c r="Q409" s="89" t="s">
        <v>678</v>
      </c>
      <c r="R409" s="89" t="s">
        <v>409</v>
      </c>
      <c r="T409" s="89" t="s">
        <v>272</v>
      </c>
      <c r="U409" s="89" t="s">
        <v>273</v>
      </c>
      <c r="V409" s="89" t="s">
        <v>274</v>
      </c>
      <c r="X409" s="89" t="s">
        <v>272</v>
      </c>
      <c r="Y409" s="89" t="s">
        <v>273</v>
      </c>
      <c r="Z409" s="89" t="s">
        <v>274</v>
      </c>
      <c r="AB409" s="89" t="s">
        <v>666</v>
      </c>
      <c r="AC409" s="89" t="s">
        <v>667</v>
      </c>
      <c r="AD409" s="89" t="s">
        <v>652</v>
      </c>
      <c r="AJ409" s="89" t="s">
        <v>661</v>
      </c>
      <c r="AK409" s="89" t="s">
        <v>662</v>
      </c>
      <c r="AL409" s="89" t="s">
        <v>658</v>
      </c>
      <c r="AN409" s="89" t="s">
        <v>677</v>
      </c>
      <c r="AO409" s="89" t="s">
        <v>678</v>
      </c>
      <c r="AP409" s="89" t="s">
        <v>409</v>
      </c>
      <c r="AR409" s="89" t="s">
        <v>677</v>
      </c>
      <c r="AS409" s="89" t="s">
        <v>678</v>
      </c>
      <c r="AT409" s="89" t="s">
        <v>409</v>
      </c>
    </row>
    <row r="410" spans="1:46" ht="11.25">
      <c r="A410" s="89" t="s">
        <v>437</v>
      </c>
      <c r="B410" s="89" t="s">
        <v>438</v>
      </c>
      <c r="C410" s="89" t="s">
        <v>439</v>
      </c>
      <c r="D410" s="89" t="s">
        <v>437</v>
      </c>
      <c r="E410" s="89" t="s">
        <v>438</v>
      </c>
      <c r="F410" s="89" t="s">
        <v>439</v>
      </c>
      <c r="H410" s="89" t="s">
        <v>679</v>
      </c>
      <c r="I410" s="89" t="s">
        <v>680</v>
      </c>
      <c r="J410" s="89" t="s">
        <v>665</v>
      </c>
      <c r="L410" s="89" t="s">
        <v>679</v>
      </c>
      <c r="M410" s="89" t="s">
        <v>680</v>
      </c>
      <c r="N410" s="89" t="s">
        <v>665</v>
      </c>
      <c r="P410" s="89" t="s">
        <v>679</v>
      </c>
      <c r="Q410" s="89" t="s">
        <v>680</v>
      </c>
      <c r="R410" s="89" t="s">
        <v>665</v>
      </c>
      <c r="T410" s="89" t="s">
        <v>679</v>
      </c>
      <c r="U410" s="89" t="s">
        <v>680</v>
      </c>
      <c r="V410" s="89" t="s">
        <v>665</v>
      </c>
      <c r="X410" s="89" t="s">
        <v>679</v>
      </c>
      <c r="Y410" s="89" t="s">
        <v>680</v>
      </c>
      <c r="Z410" s="89" t="s">
        <v>665</v>
      </c>
      <c r="AB410" s="89" t="s">
        <v>668</v>
      </c>
      <c r="AC410" s="89" t="s">
        <v>669</v>
      </c>
      <c r="AD410" s="89" t="s">
        <v>665</v>
      </c>
      <c r="AJ410" s="89" t="s">
        <v>661</v>
      </c>
      <c r="AK410" s="89" t="s">
        <v>662</v>
      </c>
      <c r="AL410" s="89" t="s">
        <v>658</v>
      </c>
      <c r="AN410" s="89" t="s">
        <v>679</v>
      </c>
      <c r="AO410" s="89" t="s">
        <v>680</v>
      </c>
      <c r="AP410" s="89" t="s">
        <v>665</v>
      </c>
      <c r="AR410" s="89" t="s">
        <v>679</v>
      </c>
      <c r="AS410" s="89" t="s">
        <v>680</v>
      </c>
      <c r="AT410" s="89" t="s">
        <v>665</v>
      </c>
    </row>
    <row r="411" spans="1:46" ht="11.25">
      <c r="A411" s="89" t="s">
        <v>440</v>
      </c>
      <c r="B411" s="89" t="s">
        <v>441</v>
      </c>
      <c r="C411" s="89" t="s">
        <v>395</v>
      </c>
      <c r="D411" s="89" t="s">
        <v>440</v>
      </c>
      <c r="E411" s="89" t="s">
        <v>441</v>
      </c>
      <c r="F411" s="89" t="s">
        <v>395</v>
      </c>
      <c r="H411" s="89" t="s">
        <v>328</v>
      </c>
      <c r="I411" s="89" t="s">
        <v>329</v>
      </c>
      <c r="J411" s="89" t="s">
        <v>330</v>
      </c>
      <c r="L411" s="89" t="s">
        <v>328</v>
      </c>
      <c r="M411" s="89" t="s">
        <v>329</v>
      </c>
      <c r="N411" s="89" t="s">
        <v>330</v>
      </c>
      <c r="P411" s="89" t="s">
        <v>328</v>
      </c>
      <c r="Q411" s="89" t="s">
        <v>329</v>
      </c>
      <c r="R411" s="89" t="s">
        <v>330</v>
      </c>
      <c r="T411" s="89" t="s">
        <v>435</v>
      </c>
      <c r="U411" s="89" t="s">
        <v>436</v>
      </c>
      <c r="V411" s="89" t="s">
        <v>364</v>
      </c>
      <c r="X411" s="89" t="s">
        <v>435</v>
      </c>
      <c r="Y411" s="89" t="s">
        <v>436</v>
      </c>
      <c r="Z411" s="89" t="s">
        <v>364</v>
      </c>
      <c r="AB411" s="89" t="s">
        <v>670</v>
      </c>
      <c r="AC411" s="89" t="s">
        <v>671</v>
      </c>
      <c r="AD411" s="89" t="s">
        <v>665</v>
      </c>
      <c r="AJ411" s="89" t="s">
        <v>663</v>
      </c>
      <c r="AK411" s="89" t="s">
        <v>664</v>
      </c>
      <c r="AL411" s="89" t="s">
        <v>665</v>
      </c>
      <c r="AN411" s="89" t="s">
        <v>328</v>
      </c>
      <c r="AO411" s="89" t="s">
        <v>329</v>
      </c>
      <c r="AP411" s="89" t="s">
        <v>330</v>
      </c>
      <c r="AR411" s="89" t="s">
        <v>328</v>
      </c>
      <c r="AS411" s="89" t="s">
        <v>329</v>
      </c>
      <c r="AT411" s="89" t="s">
        <v>330</v>
      </c>
    </row>
    <row r="412" spans="1:46" ht="11.25">
      <c r="A412" s="89" t="s">
        <v>442</v>
      </c>
      <c r="B412" s="89" t="s">
        <v>443</v>
      </c>
      <c r="C412" s="89" t="s">
        <v>340</v>
      </c>
      <c r="D412" s="89" t="s">
        <v>442</v>
      </c>
      <c r="E412" s="89" t="s">
        <v>443</v>
      </c>
      <c r="F412" s="89" t="s">
        <v>340</v>
      </c>
      <c r="H412" s="89" t="s">
        <v>334</v>
      </c>
      <c r="I412" s="89" t="s">
        <v>332</v>
      </c>
      <c r="J412" s="89" t="s">
        <v>280</v>
      </c>
      <c r="L412" s="89" t="s">
        <v>334</v>
      </c>
      <c r="M412" s="89" t="s">
        <v>332</v>
      </c>
      <c r="N412" s="89" t="s">
        <v>280</v>
      </c>
      <c r="P412" s="89" t="s">
        <v>334</v>
      </c>
      <c r="Q412" s="89" t="s">
        <v>332</v>
      </c>
      <c r="R412" s="89" t="s">
        <v>280</v>
      </c>
      <c r="T412" s="89" t="s">
        <v>616</v>
      </c>
      <c r="U412" s="89" t="s">
        <v>617</v>
      </c>
      <c r="V412" s="89" t="s">
        <v>527</v>
      </c>
      <c r="X412" s="89" t="s">
        <v>616</v>
      </c>
      <c r="Y412" s="89" t="s">
        <v>617</v>
      </c>
      <c r="Z412" s="89" t="s">
        <v>527</v>
      </c>
      <c r="AB412" s="89" t="s">
        <v>672</v>
      </c>
      <c r="AC412" s="89" t="s">
        <v>673</v>
      </c>
      <c r="AD412" s="89" t="s">
        <v>665</v>
      </c>
      <c r="AJ412" s="89" t="s">
        <v>663</v>
      </c>
      <c r="AK412" s="89" t="s">
        <v>664</v>
      </c>
      <c r="AL412" s="89" t="s">
        <v>665</v>
      </c>
      <c r="AN412" s="89" t="s">
        <v>334</v>
      </c>
      <c r="AO412" s="89" t="s">
        <v>332</v>
      </c>
      <c r="AP412" s="89" t="s">
        <v>280</v>
      </c>
      <c r="AR412" s="89" t="s">
        <v>334</v>
      </c>
      <c r="AS412" s="89" t="s">
        <v>332</v>
      </c>
      <c r="AT412" s="89" t="s">
        <v>280</v>
      </c>
    </row>
    <row r="413" spans="1:46" ht="11.25">
      <c r="A413" s="89" t="s">
        <v>446</v>
      </c>
      <c r="B413" s="89" t="s">
        <v>447</v>
      </c>
      <c r="C413" s="89" t="s">
        <v>367</v>
      </c>
      <c r="D413" s="89" t="s">
        <v>446</v>
      </c>
      <c r="E413" s="89" t="s">
        <v>447</v>
      </c>
      <c r="F413" s="89" t="s">
        <v>367</v>
      </c>
      <c r="H413" s="89" t="s">
        <v>331</v>
      </c>
      <c r="I413" s="89" t="s">
        <v>332</v>
      </c>
      <c r="J413" s="89" t="s">
        <v>333</v>
      </c>
      <c r="L413" s="89" t="s">
        <v>331</v>
      </c>
      <c r="M413" s="89" t="s">
        <v>332</v>
      </c>
      <c r="N413" s="89" t="s">
        <v>333</v>
      </c>
      <c r="P413" s="89" t="s">
        <v>331</v>
      </c>
      <c r="Q413" s="89" t="s">
        <v>332</v>
      </c>
      <c r="R413" s="89" t="s">
        <v>333</v>
      </c>
      <c r="T413" s="89" t="s">
        <v>275</v>
      </c>
      <c r="U413" s="89" t="s">
        <v>276</v>
      </c>
      <c r="V413" s="89" t="s">
        <v>277</v>
      </c>
      <c r="X413" s="89" t="s">
        <v>275</v>
      </c>
      <c r="Y413" s="89" t="s">
        <v>276</v>
      </c>
      <c r="Z413" s="89" t="s">
        <v>277</v>
      </c>
      <c r="AB413" s="89" t="s">
        <v>674</v>
      </c>
      <c r="AC413" s="89" t="s">
        <v>675</v>
      </c>
      <c r="AD413" s="89" t="s">
        <v>676</v>
      </c>
      <c r="AJ413" s="89" t="s">
        <v>666</v>
      </c>
      <c r="AK413" s="89" t="s">
        <v>667</v>
      </c>
      <c r="AL413" s="89" t="s">
        <v>652</v>
      </c>
      <c r="AN413" s="89" t="s">
        <v>331</v>
      </c>
      <c r="AO413" s="89" t="s">
        <v>332</v>
      </c>
      <c r="AP413" s="89" t="s">
        <v>333</v>
      </c>
      <c r="AR413" s="89" t="s">
        <v>331</v>
      </c>
      <c r="AS413" s="89" t="s">
        <v>332</v>
      </c>
      <c r="AT413" s="89" t="s">
        <v>333</v>
      </c>
    </row>
    <row r="414" spans="1:46" ht="11.25">
      <c r="A414" s="89" t="s">
        <v>444</v>
      </c>
      <c r="B414" s="89" t="s">
        <v>445</v>
      </c>
      <c r="C414" s="89" t="s">
        <v>286</v>
      </c>
      <c r="D414" s="89" t="s">
        <v>444</v>
      </c>
      <c r="E414" s="89" t="s">
        <v>445</v>
      </c>
      <c r="F414" s="89" t="s">
        <v>286</v>
      </c>
      <c r="H414" s="89" t="s">
        <v>681</v>
      </c>
      <c r="I414" s="89" t="s">
        <v>619</v>
      </c>
      <c r="J414" s="89" t="s">
        <v>682</v>
      </c>
      <c r="L414" s="89" t="s">
        <v>681</v>
      </c>
      <c r="M414" s="89" t="s">
        <v>619</v>
      </c>
      <c r="N414" s="89" t="s">
        <v>682</v>
      </c>
      <c r="P414" s="89" t="s">
        <v>681</v>
      </c>
      <c r="Q414" s="89" t="s">
        <v>619</v>
      </c>
      <c r="R414" s="89" t="s">
        <v>682</v>
      </c>
      <c r="T414" s="89" t="s">
        <v>275</v>
      </c>
      <c r="U414" s="89" t="s">
        <v>276</v>
      </c>
      <c r="V414" s="89" t="s">
        <v>277</v>
      </c>
      <c r="X414" s="89" t="s">
        <v>275</v>
      </c>
      <c r="Y414" s="89" t="s">
        <v>276</v>
      </c>
      <c r="Z414" s="89" t="s">
        <v>277</v>
      </c>
      <c r="AB414" s="89" t="s">
        <v>426</v>
      </c>
      <c r="AC414" s="89" t="s">
        <v>427</v>
      </c>
      <c r="AD414" s="89" t="s">
        <v>428</v>
      </c>
      <c r="AJ414" s="89" t="s">
        <v>666</v>
      </c>
      <c r="AK414" s="89" t="s">
        <v>667</v>
      </c>
      <c r="AL414" s="89" t="s">
        <v>652</v>
      </c>
      <c r="AN414" s="89" t="s">
        <v>681</v>
      </c>
      <c r="AO414" s="89" t="s">
        <v>619</v>
      </c>
      <c r="AP414" s="89" t="s">
        <v>682</v>
      </c>
      <c r="AR414" s="89" t="s">
        <v>681</v>
      </c>
      <c r="AS414" s="89" t="s">
        <v>619</v>
      </c>
      <c r="AT414" s="89" t="s">
        <v>682</v>
      </c>
    </row>
    <row r="415" spans="1:46" ht="11.25">
      <c r="A415" s="89" t="s">
        <v>644</v>
      </c>
      <c r="B415" s="89" t="s">
        <v>645</v>
      </c>
      <c r="C415" s="89" t="s">
        <v>646</v>
      </c>
      <c r="D415" s="89" t="s">
        <v>644</v>
      </c>
      <c r="E415" s="89" t="s">
        <v>645</v>
      </c>
      <c r="F415" s="89" t="s">
        <v>646</v>
      </c>
      <c r="H415" s="89" t="s">
        <v>335</v>
      </c>
      <c r="I415" s="89" t="s">
        <v>336</v>
      </c>
      <c r="J415" s="89" t="s">
        <v>337</v>
      </c>
      <c r="L415" s="89" t="s">
        <v>335</v>
      </c>
      <c r="M415" s="89" t="s">
        <v>336</v>
      </c>
      <c r="N415" s="89" t="s">
        <v>337</v>
      </c>
      <c r="P415" s="89" t="s">
        <v>335</v>
      </c>
      <c r="Q415" s="89" t="s">
        <v>336</v>
      </c>
      <c r="R415" s="89" t="s">
        <v>337</v>
      </c>
      <c r="T415" s="89" t="s">
        <v>328</v>
      </c>
      <c r="U415" s="89" t="s">
        <v>329</v>
      </c>
      <c r="V415" s="89" t="s">
        <v>330</v>
      </c>
      <c r="X415" s="89" t="s">
        <v>328</v>
      </c>
      <c r="Y415" s="89" t="s">
        <v>329</v>
      </c>
      <c r="Z415" s="89" t="s">
        <v>330</v>
      </c>
      <c r="AB415" s="89" t="s">
        <v>426</v>
      </c>
      <c r="AC415" s="89" t="s">
        <v>427</v>
      </c>
      <c r="AD415" s="89" t="s">
        <v>428</v>
      </c>
      <c r="AJ415" s="89" t="s">
        <v>668</v>
      </c>
      <c r="AK415" s="89" t="s">
        <v>669</v>
      </c>
      <c r="AL415" s="89" t="s">
        <v>665</v>
      </c>
      <c r="AN415" s="89" t="s">
        <v>335</v>
      </c>
      <c r="AO415" s="89" t="s">
        <v>336</v>
      </c>
      <c r="AP415" s="89" t="s">
        <v>337</v>
      </c>
      <c r="AR415" s="89" t="s">
        <v>335</v>
      </c>
      <c r="AS415" s="89" t="s">
        <v>336</v>
      </c>
      <c r="AT415" s="89" t="s">
        <v>337</v>
      </c>
    </row>
    <row r="416" spans="1:46" ht="11.25">
      <c r="A416" s="89" t="s">
        <v>448</v>
      </c>
      <c r="B416" s="89" t="s">
        <v>449</v>
      </c>
      <c r="C416" s="89" t="s">
        <v>409</v>
      </c>
      <c r="D416" s="89" t="s">
        <v>448</v>
      </c>
      <c r="E416" s="89" t="s">
        <v>449</v>
      </c>
      <c r="F416" s="89" t="s">
        <v>409</v>
      </c>
      <c r="H416" s="89" t="s">
        <v>683</v>
      </c>
      <c r="I416" s="89" t="s">
        <v>684</v>
      </c>
      <c r="J416" s="89" t="s">
        <v>685</v>
      </c>
      <c r="L416" s="89" t="s">
        <v>683</v>
      </c>
      <c r="M416" s="89" t="s">
        <v>684</v>
      </c>
      <c r="N416" s="89" t="s">
        <v>685</v>
      </c>
      <c r="P416" s="89" t="s">
        <v>683</v>
      </c>
      <c r="Q416" s="89" t="s">
        <v>684</v>
      </c>
      <c r="R416" s="89" t="s">
        <v>685</v>
      </c>
      <c r="T416" s="89" t="s">
        <v>278</v>
      </c>
      <c r="U416" s="89" t="s">
        <v>279</v>
      </c>
      <c r="V416" s="89" t="s">
        <v>280</v>
      </c>
      <c r="X416" s="89" t="s">
        <v>278</v>
      </c>
      <c r="Y416" s="89" t="s">
        <v>279</v>
      </c>
      <c r="Z416" s="89" t="s">
        <v>280</v>
      </c>
      <c r="AB416" s="89" t="s">
        <v>412</v>
      </c>
      <c r="AC416" s="89" t="s">
        <v>413</v>
      </c>
      <c r="AD416" s="89" t="s">
        <v>414</v>
      </c>
      <c r="AJ416" s="89" t="s">
        <v>668</v>
      </c>
      <c r="AK416" s="89" t="s">
        <v>669</v>
      </c>
      <c r="AL416" s="89" t="s">
        <v>665</v>
      </c>
      <c r="AN416" s="89" t="s">
        <v>683</v>
      </c>
      <c r="AO416" s="89" t="s">
        <v>684</v>
      </c>
      <c r="AP416" s="89" t="s">
        <v>685</v>
      </c>
      <c r="AR416" s="89" t="s">
        <v>683</v>
      </c>
      <c r="AS416" s="89" t="s">
        <v>684</v>
      </c>
      <c r="AT416" s="89" t="s">
        <v>685</v>
      </c>
    </row>
    <row r="417" spans="1:46" ht="11.25">
      <c r="A417" s="89" t="s">
        <v>450</v>
      </c>
      <c r="B417" s="89" t="s">
        <v>451</v>
      </c>
      <c r="C417" s="89" t="s">
        <v>289</v>
      </c>
      <c r="D417" s="89" t="s">
        <v>450</v>
      </c>
      <c r="E417" s="89" t="s">
        <v>451</v>
      </c>
      <c r="F417" s="89" t="s">
        <v>289</v>
      </c>
      <c r="H417" s="89" t="s">
        <v>338</v>
      </c>
      <c r="I417" s="89" t="s">
        <v>339</v>
      </c>
      <c r="J417" s="89" t="s">
        <v>340</v>
      </c>
      <c r="L417" s="89" t="s">
        <v>338</v>
      </c>
      <c r="M417" s="89" t="s">
        <v>339</v>
      </c>
      <c r="N417" s="89" t="s">
        <v>340</v>
      </c>
      <c r="P417" s="89" t="s">
        <v>338</v>
      </c>
      <c r="Q417" s="89" t="s">
        <v>339</v>
      </c>
      <c r="R417" s="89" t="s">
        <v>340</v>
      </c>
      <c r="T417" s="89" t="s">
        <v>618</v>
      </c>
      <c r="U417" s="89" t="s">
        <v>619</v>
      </c>
      <c r="V417" s="89" t="s">
        <v>620</v>
      </c>
      <c r="X417" s="89" t="s">
        <v>618</v>
      </c>
      <c r="Y417" s="89" t="s">
        <v>619</v>
      </c>
      <c r="Z417" s="89" t="s">
        <v>620</v>
      </c>
      <c r="AB417" s="89" t="s">
        <v>415</v>
      </c>
      <c r="AC417" s="89" t="s">
        <v>416</v>
      </c>
      <c r="AD417" s="89" t="s">
        <v>417</v>
      </c>
      <c r="AJ417" s="89" t="s">
        <v>670</v>
      </c>
      <c r="AK417" s="89" t="s">
        <v>671</v>
      </c>
      <c r="AL417" s="89" t="s">
        <v>665</v>
      </c>
      <c r="AN417" s="89" t="s">
        <v>338</v>
      </c>
      <c r="AO417" s="89" t="s">
        <v>339</v>
      </c>
      <c r="AP417" s="89" t="s">
        <v>340</v>
      </c>
      <c r="AR417" s="89" t="s">
        <v>338</v>
      </c>
      <c r="AS417" s="89" t="s">
        <v>339</v>
      </c>
      <c r="AT417" s="89" t="s">
        <v>340</v>
      </c>
    </row>
    <row r="418" spans="1:46" ht="11.25">
      <c r="A418" s="89" t="s">
        <v>452</v>
      </c>
      <c r="B418" s="89" t="s">
        <v>453</v>
      </c>
      <c r="C418" s="89" t="s">
        <v>454</v>
      </c>
      <c r="D418" s="89" t="s">
        <v>452</v>
      </c>
      <c r="E418" s="89" t="s">
        <v>453</v>
      </c>
      <c r="F418" s="89" t="s">
        <v>454</v>
      </c>
      <c r="H418" s="89" t="s">
        <v>341</v>
      </c>
      <c r="I418" s="89" t="s">
        <v>342</v>
      </c>
      <c r="J418" s="89" t="s">
        <v>343</v>
      </c>
      <c r="L418" s="89" t="s">
        <v>341</v>
      </c>
      <c r="M418" s="89" t="s">
        <v>342</v>
      </c>
      <c r="N418" s="89" t="s">
        <v>343</v>
      </c>
      <c r="P418" s="89" t="s">
        <v>341</v>
      </c>
      <c r="Q418" s="89" t="s">
        <v>342</v>
      </c>
      <c r="R418" s="89" t="s">
        <v>343</v>
      </c>
      <c r="T418" s="89" t="s">
        <v>621</v>
      </c>
      <c r="U418" s="89" t="s">
        <v>619</v>
      </c>
      <c r="V418" s="89" t="s">
        <v>604</v>
      </c>
      <c r="X418" s="89" t="s">
        <v>621</v>
      </c>
      <c r="Y418" s="89" t="s">
        <v>619</v>
      </c>
      <c r="Z418" s="89" t="s">
        <v>604</v>
      </c>
      <c r="AB418" s="89" t="s">
        <v>418</v>
      </c>
      <c r="AC418" s="89" t="s">
        <v>419</v>
      </c>
      <c r="AD418" s="89" t="s">
        <v>409</v>
      </c>
      <c r="AJ418" s="89" t="s">
        <v>670</v>
      </c>
      <c r="AK418" s="89" t="s">
        <v>671</v>
      </c>
      <c r="AL418" s="89" t="s">
        <v>665</v>
      </c>
      <c r="AN418" s="89" t="s">
        <v>341</v>
      </c>
      <c r="AO418" s="89" t="s">
        <v>342</v>
      </c>
      <c r="AP418" s="89" t="s">
        <v>343</v>
      </c>
      <c r="AR418" s="89" t="s">
        <v>341</v>
      </c>
      <c r="AS418" s="89" t="s">
        <v>342</v>
      </c>
      <c r="AT418" s="89" t="s">
        <v>343</v>
      </c>
    </row>
    <row r="419" spans="1:46" ht="11.25">
      <c r="A419" s="89" t="s">
        <v>455</v>
      </c>
      <c r="B419" s="89" t="s">
        <v>456</v>
      </c>
      <c r="C419" s="89" t="s">
        <v>310</v>
      </c>
      <c r="D419" s="89" t="s">
        <v>455</v>
      </c>
      <c r="E419" s="89" t="s">
        <v>456</v>
      </c>
      <c r="F419" s="89" t="s">
        <v>310</v>
      </c>
      <c r="H419" s="89" t="s">
        <v>284</v>
      </c>
      <c r="I419" s="89" t="s">
        <v>285</v>
      </c>
      <c r="J419" s="89" t="s">
        <v>286</v>
      </c>
      <c r="L419" s="89" t="s">
        <v>284</v>
      </c>
      <c r="M419" s="89" t="s">
        <v>285</v>
      </c>
      <c r="N419" s="89" t="s">
        <v>286</v>
      </c>
      <c r="P419" s="89" t="s">
        <v>284</v>
      </c>
      <c r="Q419" s="89" t="s">
        <v>285</v>
      </c>
      <c r="R419" s="89" t="s">
        <v>286</v>
      </c>
      <c r="T419" s="89" t="s">
        <v>622</v>
      </c>
      <c r="U419" s="89" t="s">
        <v>619</v>
      </c>
      <c r="V419" s="89" t="s">
        <v>623</v>
      </c>
      <c r="X419" s="89" t="s">
        <v>622</v>
      </c>
      <c r="Y419" s="89" t="s">
        <v>619</v>
      </c>
      <c r="Z419" s="89" t="s">
        <v>623</v>
      </c>
      <c r="AB419" s="89" t="s">
        <v>420</v>
      </c>
      <c r="AC419" s="89" t="s">
        <v>421</v>
      </c>
      <c r="AD419" s="89" t="s">
        <v>422</v>
      </c>
      <c r="AJ419" s="89" t="s">
        <v>672</v>
      </c>
      <c r="AK419" s="89" t="s">
        <v>673</v>
      </c>
      <c r="AL419" s="89" t="s">
        <v>665</v>
      </c>
      <c r="AN419" s="89" t="s">
        <v>284</v>
      </c>
      <c r="AO419" s="89" t="s">
        <v>285</v>
      </c>
      <c r="AP419" s="89" t="s">
        <v>286</v>
      </c>
      <c r="AR419" s="89" t="s">
        <v>284</v>
      </c>
      <c r="AS419" s="89" t="s">
        <v>285</v>
      </c>
      <c r="AT419" s="89" t="s">
        <v>286</v>
      </c>
    </row>
    <row r="420" spans="1:46" ht="11.25">
      <c r="A420" s="89" t="s">
        <v>457</v>
      </c>
      <c r="B420" s="89" t="s">
        <v>458</v>
      </c>
      <c r="C420" s="89" t="s">
        <v>406</v>
      </c>
      <c r="D420" s="89" t="s">
        <v>457</v>
      </c>
      <c r="E420" s="89" t="s">
        <v>458</v>
      </c>
      <c r="F420" s="89" t="s">
        <v>406</v>
      </c>
      <c r="H420" s="89" t="s">
        <v>287</v>
      </c>
      <c r="I420" s="89" t="s">
        <v>288</v>
      </c>
      <c r="J420" s="89" t="s">
        <v>289</v>
      </c>
      <c r="L420" s="89" t="s">
        <v>287</v>
      </c>
      <c r="M420" s="89" t="s">
        <v>288</v>
      </c>
      <c r="N420" s="89" t="s">
        <v>289</v>
      </c>
      <c r="P420" s="89" t="s">
        <v>287</v>
      </c>
      <c r="Q420" s="89" t="s">
        <v>288</v>
      </c>
      <c r="R420" s="89" t="s">
        <v>289</v>
      </c>
      <c r="T420" s="89" t="s">
        <v>681</v>
      </c>
      <c r="U420" s="89" t="s">
        <v>619</v>
      </c>
      <c r="V420" s="89" t="s">
        <v>682</v>
      </c>
      <c r="X420" s="89" t="s">
        <v>681</v>
      </c>
      <c r="Y420" s="89" t="s">
        <v>619</v>
      </c>
      <c r="Z420" s="89" t="s">
        <v>682</v>
      </c>
      <c r="AB420" s="89" t="s">
        <v>423</v>
      </c>
      <c r="AC420" s="89" t="s">
        <v>424</v>
      </c>
      <c r="AD420" s="89" t="s">
        <v>425</v>
      </c>
      <c r="AJ420" s="89" t="s">
        <v>672</v>
      </c>
      <c r="AK420" s="89" t="s">
        <v>673</v>
      </c>
      <c r="AL420" s="89" t="s">
        <v>665</v>
      </c>
      <c r="AN420" s="89" t="s">
        <v>287</v>
      </c>
      <c r="AO420" s="89" t="s">
        <v>288</v>
      </c>
      <c r="AP420" s="89" t="s">
        <v>289</v>
      </c>
      <c r="AR420" s="89" t="s">
        <v>287</v>
      </c>
      <c r="AS420" s="89" t="s">
        <v>288</v>
      </c>
      <c r="AT420" s="89" t="s">
        <v>289</v>
      </c>
    </row>
    <row r="421" spans="1:46" ht="11.25">
      <c r="A421" s="89" t="s">
        <v>459</v>
      </c>
      <c r="B421" s="89" t="s">
        <v>460</v>
      </c>
      <c r="C421" s="89" t="s">
        <v>395</v>
      </c>
      <c r="D421" s="89" t="s">
        <v>459</v>
      </c>
      <c r="E421" s="89" t="s">
        <v>460</v>
      </c>
      <c r="F421" s="89" t="s">
        <v>395</v>
      </c>
      <c r="H421" s="89" t="s">
        <v>281</v>
      </c>
      <c r="I421" s="89" t="s">
        <v>282</v>
      </c>
      <c r="J421" s="89" t="s">
        <v>283</v>
      </c>
      <c r="L421" s="89" t="s">
        <v>281</v>
      </c>
      <c r="M421" s="89" t="s">
        <v>282</v>
      </c>
      <c r="N421" s="89" t="s">
        <v>283</v>
      </c>
      <c r="P421" s="89" t="s">
        <v>281</v>
      </c>
      <c r="Q421" s="89" t="s">
        <v>282</v>
      </c>
      <c r="R421" s="89" t="s">
        <v>283</v>
      </c>
      <c r="T421" s="89" t="s">
        <v>683</v>
      </c>
      <c r="U421" s="89" t="s">
        <v>684</v>
      </c>
      <c r="V421" s="89" t="s">
        <v>685</v>
      </c>
      <c r="X421" s="89" t="s">
        <v>683</v>
      </c>
      <c r="Y421" s="89" t="s">
        <v>684</v>
      </c>
      <c r="Z421" s="89" t="s">
        <v>685</v>
      </c>
      <c r="AB421" s="89" t="s">
        <v>677</v>
      </c>
      <c r="AC421" s="89" t="s">
        <v>678</v>
      </c>
      <c r="AD421" s="89" t="s">
        <v>409</v>
      </c>
      <c r="AJ421" s="89" t="s">
        <v>674</v>
      </c>
      <c r="AK421" s="89" t="s">
        <v>675</v>
      </c>
      <c r="AL421" s="89" t="s">
        <v>676</v>
      </c>
      <c r="AN421" s="89" t="s">
        <v>281</v>
      </c>
      <c r="AO421" s="89" t="s">
        <v>282</v>
      </c>
      <c r="AP421" s="89" t="s">
        <v>283</v>
      </c>
      <c r="AR421" s="89" t="s">
        <v>281</v>
      </c>
      <c r="AS421" s="89" t="s">
        <v>282</v>
      </c>
      <c r="AT421" s="89" t="s">
        <v>283</v>
      </c>
    </row>
    <row r="422" spans="1:46" ht="11.25">
      <c r="A422" s="89" t="s">
        <v>461</v>
      </c>
      <c r="B422" s="89" t="s">
        <v>462</v>
      </c>
      <c r="C422" s="89" t="s">
        <v>289</v>
      </c>
      <c r="D422" s="89" t="s">
        <v>461</v>
      </c>
      <c r="E422" s="89" t="s">
        <v>462</v>
      </c>
      <c r="F422" s="89" t="s">
        <v>289</v>
      </c>
      <c r="H422" s="89" t="s">
        <v>344</v>
      </c>
      <c r="I422" s="89" t="s">
        <v>345</v>
      </c>
      <c r="J422" s="89" t="s">
        <v>277</v>
      </c>
      <c r="L422" s="89" t="s">
        <v>344</v>
      </c>
      <c r="M422" s="89" t="s">
        <v>345</v>
      </c>
      <c r="N422" s="89" t="s">
        <v>277</v>
      </c>
      <c r="P422" s="89" t="s">
        <v>344</v>
      </c>
      <c r="Q422" s="89" t="s">
        <v>345</v>
      </c>
      <c r="R422" s="89" t="s">
        <v>277</v>
      </c>
      <c r="T422" s="89" t="s">
        <v>284</v>
      </c>
      <c r="U422" s="89" t="s">
        <v>285</v>
      </c>
      <c r="V422" s="89" t="s">
        <v>286</v>
      </c>
      <c r="X422" s="89" t="s">
        <v>284</v>
      </c>
      <c r="Y422" s="89" t="s">
        <v>285</v>
      </c>
      <c r="Z422" s="89" t="s">
        <v>286</v>
      </c>
      <c r="AB422" s="89" t="s">
        <v>272</v>
      </c>
      <c r="AC422" s="89" t="s">
        <v>273</v>
      </c>
      <c r="AD422" s="89" t="s">
        <v>274</v>
      </c>
      <c r="AJ422" s="89" t="s">
        <v>674</v>
      </c>
      <c r="AK422" s="89" t="s">
        <v>675</v>
      </c>
      <c r="AL422" s="89" t="s">
        <v>676</v>
      </c>
      <c r="AN422" s="89" t="s">
        <v>344</v>
      </c>
      <c r="AO422" s="89" t="s">
        <v>345</v>
      </c>
      <c r="AP422" s="89" t="s">
        <v>277</v>
      </c>
      <c r="AR422" s="89" t="s">
        <v>344</v>
      </c>
      <c r="AS422" s="89" t="s">
        <v>345</v>
      </c>
      <c r="AT422" s="89" t="s">
        <v>277</v>
      </c>
    </row>
    <row r="423" spans="1:46" ht="11.25">
      <c r="A423" s="89" t="s">
        <v>463</v>
      </c>
      <c r="B423" s="89" t="s">
        <v>464</v>
      </c>
      <c r="C423" s="89" t="s">
        <v>316</v>
      </c>
      <c r="D423" s="89" t="s">
        <v>463</v>
      </c>
      <c r="E423" s="89" t="s">
        <v>464</v>
      </c>
      <c r="F423" s="89" t="s">
        <v>316</v>
      </c>
      <c r="H423" s="89" t="s">
        <v>346</v>
      </c>
      <c r="I423" s="89" t="s">
        <v>347</v>
      </c>
      <c r="J423" s="89" t="s">
        <v>348</v>
      </c>
      <c r="L423" s="89" t="s">
        <v>346</v>
      </c>
      <c r="M423" s="89" t="s">
        <v>347</v>
      </c>
      <c r="N423" s="89" t="s">
        <v>348</v>
      </c>
      <c r="P423" s="89" t="s">
        <v>346</v>
      </c>
      <c r="Q423" s="89" t="s">
        <v>347</v>
      </c>
      <c r="R423" s="89" t="s">
        <v>348</v>
      </c>
      <c r="T423" s="89" t="s">
        <v>284</v>
      </c>
      <c r="U423" s="89" t="s">
        <v>285</v>
      </c>
      <c r="V423" s="89" t="s">
        <v>286</v>
      </c>
      <c r="X423" s="89" t="s">
        <v>284</v>
      </c>
      <c r="Y423" s="89" t="s">
        <v>285</v>
      </c>
      <c r="Z423" s="89" t="s">
        <v>286</v>
      </c>
      <c r="AB423" s="89" t="s">
        <v>679</v>
      </c>
      <c r="AC423" s="89" t="s">
        <v>680</v>
      </c>
      <c r="AD423" s="89" t="s">
        <v>665</v>
      </c>
      <c r="AJ423" s="89" t="s">
        <v>426</v>
      </c>
      <c r="AK423" s="89" t="s">
        <v>427</v>
      </c>
      <c r="AL423" s="89" t="s">
        <v>428</v>
      </c>
      <c r="AN423" s="89" t="s">
        <v>346</v>
      </c>
      <c r="AO423" s="89" t="s">
        <v>347</v>
      </c>
      <c r="AP423" s="89" t="s">
        <v>348</v>
      </c>
      <c r="AR423" s="89" t="s">
        <v>346</v>
      </c>
      <c r="AS423" s="89" t="s">
        <v>347</v>
      </c>
      <c r="AT423" s="89" t="s">
        <v>348</v>
      </c>
    </row>
    <row r="424" spans="1:46" ht="11.25">
      <c r="A424" s="89" t="s">
        <v>284</v>
      </c>
      <c r="B424" s="89" t="s">
        <v>285</v>
      </c>
      <c r="C424" s="89" t="s">
        <v>286</v>
      </c>
      <c r="D424" s="89" t="s">
        <v>284</v>
      </c>
      <c r="E424" s="89" t="s">
        <v>285</v>
      </c>
      <c r="F424" s="89" t="s">
        <v>286</v>
      </c>
      <c r="H424" s="89" t="s">
        <v>686</v>
      </c>
      <c r="I424" s="89" t="s">
        <v>687</v>
      </c>
      <c r="J424" s="89" t="s">
        <v>655</v>
      </c>
      <c r="L424" s="89" t="s">
        <v>686</v>
      </c>
      <c r="M424" s="89" t="s">
        <v>687</v>
      </c>
      <c r="N424" s="89" t="s">
        <v>655</v>
      </c>
      <c r="P424" s="89" t="s">
        <v>686</v>
      </c>
      <c r="Q424" s="89" t="s">
        <v>687</v>
      </c>
      <c r="R424" s="89" t="s">
        <v>655</v>
      </c>
      <c r="T424" s="89" t="s">
        <v>287</v>
      </c>
      <c r="U424" s="89" t="s">
        <v>288</v>
      </c>
      <c r="V424" s="89" t="s">
        <v>289</v>
      </c>
      <c r="X424" s="89" t="s">
        <v>287</v>
      </c>
      <c r="Y424" s="89" t="s">
        <v>288</v>
      </c>
      <c r="Z424" s="89" t="s">
        <v>289</v>
      </c>
      <c r="AB424" s="89" t="s">
        <v>728</v>
      </c>
      <c r="AC424" s="89" t="s">
        <v>526</v>
      </c>
      <c r="AD424" s="89" t="s">
        <v>729</v>
      </c>
      <c r="AJ424" s="89" t="s">
        <v>677</v>
      </c>
      <c r="AK424" s="89" t="s">
        <v>678</v>
      </c>
      <c r="AL424" s="89" t="s">
        <v>409</v>
      </c>
      <c r="AN424" s="89" t="s">
        <v>686</v>
      </c>
      <c r="AO424" s="89" t="s">
        <v>687</v>
      </c>
      <c r="AP424" s="89" t="s">
        <v>655</v>
      </c>
      <c r="AR424" s="89" t="s">
        <v>686</v>
      </c>
      <c r="AS424" s="89" t="s">
        <v>687</v>
      </c>
      <c r="AT424" s="89" t="s">
        <v>655</v>
      </c>
    </row>
    <row r="425" spans="1:46" ht="11.25">
      <c r="A425" s="89" t="s">
        <v>465</v>
      </c>
      <c r="B425" s="89" t="s">
        <v>466</v>
      </c>
      <c r="C425" s="89" t="s">
        <v>367</v>
      </c>
      <c r="D425" s="89" t="s">
        <v>465</v>
      </c>
      <c r="E425" s="89" t="s">
        <v>466</v>
      </c>
      <c r="F425" s="89" t="s">
        <v>367</v>
      </c>
      <c r="H425" s="89" t="s">
        <v>349</v>
      </c>
      <c r="I425" s="89" t="s">
        <v>350</v>
      </c>
      <c r="J425" s="89" t="s">
        <v>351</v>
      </c>
      <c r="L425" s="89" t="s">
        <v>349</v>
      </c>
      <c r="M425" s="89" t="s">
        <v>350</v>
      </c>
      <c r="N425" s="89" t="s">
        <v>351</v>
      </c>
      <c r="P425" s="89" t="s">
        <v>349</v>
      </c>
      <c r="Q425" s="89" t="s">
        <v>350</v>
      </c>
      <c r="R425" s="89" t="s">
        <v>351</v>
      </c>
      <c r="T425" s="89" t="s">
        <v>281</v>
      </c>
      <c r="U425" s="89" t="s">
        <v>282</v>
      </c>
      <c r="V425" s="89" t="s">
        <v>283</v>
      </c>
      <c r="X425" s="89" t="s">
        <v>281</v>
      </c>
      <c r="Y425" s="89" t="s">
        <v>282</v>
      </c>
      <c r="Z425" s="89" t="s">
        <v>283</v>
      </c>
      <c r="AB425" s="89" t="s">
        <v>730</v>
      </c>
      <c r="AC425" s="89" t="s">
        <v>436</v>
      </c>
      <c r="AD425" s="89" t="s">
        <v>731</v>
      </c>
      <c r="AJ425" s="89" t="s">
        <v>677</v>
      </c>
      <c r="AK425" s="89" t="s">
        <v>678</v>
      </c>
      <c r="AL425" s="89" t="s">
        <v>409</v>
      </c>
      <c r="AN425" s="89" t="s">
        <v>349</v>
      </c>
      <c r="AO425" s="89" t="s">
        <v>350</v>
      </c>
      <c r="AP425" s="89" t="s">
        <v>351</v>
      </c>
      <c r="AR425" s="89" t="s">
        <v>349</v>
      </c>
      <c r="AS425" s="89" t="s">
        <v>350</v>
      </c>
      <c r="AT425" s="89" t="s">
        <v>351</v>
      </c>
    </row>
    <row r="426" spans="1:46" ht="11.25">
      <c r="A426" s="89" t="s">
        <v>287</v>
      </c>
      <c r="B426" s="89" t="s">
        <v>288</v>
      </c>
      <c r="C426" s="89" t="s">
        <v>289</v>
      </c>
      <c r="D426" s="89" t="s">
        <v>287</v>
      </c>
      <c r="E426" s="89" t="s">
        <v>288</v>
      </c>
      <c r="F426" s="89" t="s">
        <v>289</v>
      </c>
      <c r="H426" s="89" t="s">
        <v>352</v>
      </c>
      <c r="I426" s="89" t="s">
        <v>353</v>
      </c>
      <c r="J426" s="89" t="s">
        <v>294</v>
      </c>
      <c r="L426" s="89" t="s">
        <v>352</v>
      </c>
      <c r="M426" s="89" t="s">
        <v>353</v>
      </c>
      <c r="N426" s="89" t="s">
        <v>294</v>
      </c>
      <c r="P426" s="89" t="s">
        <v>352</v>
      </c>
      <c r="Q426" s="89" t="s">
        <v>353</v>
      </c>
      <c r="R426" s="89" t="s">
        <v>294</v>
      </c>
      <c r="T426" s="89" t="s">
        <v>290</v>
      </c>
      <c r="U426" s="89" t="s">
        <v>291</v>
      </c>
      <c r="V426" s="89" t="s">
        <v>289</v>
      </c>
      <c r="X426" s="89" t="s">
        <v>290</v>
      </c>
      <c r="Y426" s="89" t="s">
        <v>291</v>
      </c>
      <c r="Z426" s="89" t="s">
        <v>289</v>
      </c>
      <c r="AB426" s="89" t="s">
        <v>429</v>
      </c>
      <c r="AC426" s="89" t="s">
        <v>430</v>
      </c>
      <c r="AD426" s="89" t="s">
        <v>431</v>
      </c>
      <c r="AJ426" s="89" t="s">
        <v>272</v>
      </c>
      <c r="AK426" s="89" t="s">
        <v>273</v>
      </c>
      <c r="AL426" s="89" t="s">
        <v>274</v>
      </c>
      <c r="AN426" s="89" t="s">
        <v>352</v>
      </c>
      <c r="AO426" s="89" t="s">
        <v>353</v>
      </c>
      <c r="AP426" s="89" t="s">
        <v>294</v>
      </c>
      <c r="AR426" s="89" t="s">
        <v>352</v>
      </c>
      <c r="AS426" s="89" t="s">
        <v>353</v>
      </c>
      <c r="AT426" s="89" t="s">
        <v>294</v>
      </c>
    </row>
    <row r="427" spans="1:46" ht="11.25">
      <c r="A427" s="89" t="s">
        <v>287</v>
      </c>
      <c r="B427" s="89" t="s">
        <v>288</v>
      </c>
      <c r="C427" s="89" t="s">
        <v>289</v>
      </c>
      <c r="D427" s="89" t="s">
        <v>287</v>
      </c>
      <c r="E427" s="89" t="s">
        <v>288</v>
      </c>
      <c r="F427" s="89" t="s">
        <v>289</v>
      </c>
      <c r="H427" s="89" t="s">
        <v>727</v>
      </c>
      <c r="I427" s="89" t="s">
        <v>689</v>
      </c>
      <c r="J427" s="89" t="s">
        <v>652</v>
      </c>
      <c r="L427" s="89" t="s">
        <v>727</v>
      </c>
      <c r="M427" s="89" t="s">
        <v>689</v>
      </c>
      <c r="N427" s="89" t="s">
        <v>652</v>
      </c>
      <c r="P427" s="89" t="s">
        <v>727</v>
      </c>
      <c r="Q427" s="89" t="s">
        <v>689</v>
      </c>
      <c r="R427" s="89" t="s">
        <v>652</v>
      </c>
      <c r="T427" s="89" t="s">
        <v>290</v>
      </c>
      <c r="U427" s="89" t="s">
        <v>291</v>
      </c>
      <c r="V427" s="89" t="s">
        <v>289</v>
      </c>
      <c r="X427" s="89" t="s">
        <v>290</v>
      </c>
      <c r="Y427" s="89" t="s">
        <v>291</v>
      </c>
      <c r="Z427" s="89" t="s">
        <v>289</v>
      </c>
      <c r="AB427" s="89" t="s">
        <v>432</v>
      </c>
      <c r="AC427" s="89" t="s">
        <v>433</v>
      </c>
      <c r="AD427" s="89" t="s">
        <v>434</v>
      </c>
      <c r="AJ427" s="89" t="s">
        <v>679</v>
      </c>
      <c r="AK427" s="89" t="s">
        <v>680</v>
      </c>
      <c r="AL427" s="89" t="s">
        <v>665</v>
      </c>
      <c r="AN427" s="89" t="s">
        <v>727</v>
      </c>
      <c r="AO427" s="89" t="s">
        <v>689</v>
      </c>
      <c r="AP427" s="89" t="s">
        <v>652</v>
      </c>
      <c r="AR427" s="89" t="s">
        <v>727</v>
      </c>
      <c r="AS427" s="89" t="s">
        <v>689</v>
      </c>
      <c r="AT427" s="89" t="s">
        <v>652</v>
      </c>
    </row>
    <row r="428" spans="1:46" ht="11.25">
      <c r="A428" s="89" t="s">
        <v>281</v>
      </c>
      <c r="B428" s="89" t="s">
        <v>282</v>
      </c>
      <c r="C428" s="89" t="s">
        <v>283</v>
      </c>
      <c r="D428" s="89" t="s">
        <v>281</v>
      </c>
      <c r="E428" s="89" t="s">
        <v>282</v>
      </c>
      <c r="F428" s="89" t="s">
        <v>283</v>
      </c>
      <c r="H428" s="89" t="s">
        <v>727</v>
      </c>
      <c r="I428" s="89" t="s">
        <v>689</v>
      </c>
      <c r="J428" s="89" t="s">
        <v>652</v>
      </c>
      <c r="L428" s="89" t="s">
        <v>727</v>
      </c>
      <c r="M428" s="89" t="s">
        <v>689</v>
      </c>
      <c r="N428" s="89" t="s">
        <v>652</v>
      </c>
      <c r="P428" s="89" t="s">
        <v>727</v>
      </c>
      <c r="Q428" s="89" t="s">
        <v>689</v>
      </c>
      <c r="R428" s="89" t="s">
        <v>652</v>
      </c>
      <c r="T428" s="89" t="s">
        <v>344</v>
      </c>
      <c r="U428" s="89" t="s">
        <v>345</v>
      </c>
      <c r="V428" s="89" t="s">
        <v>277</v>
      </c>
      <c r="X428" s="89" t="s">
        <v>344</v>
      </c>
      <c r="Y428" s="89" t="s">
        <v>345</v>
      </c>
      <c r="Z428" s="89" t="s">
        <v>277</v>
      </c>
      <c r="AB428" s="89" t="s">
        <v>435</v>
      </c>
      <c r="AC428" s="89" t="s">
        <v>436</v>
      </c>
      <c r="AD428" s="89" t="s">
        <v>364</v>
      </c>
      <c r="AJ428" s="89" t="s">
        <v>679</v>
      </c>
      <c r="AK428" s="89" t="s">
        <v>680</v>
      </c>
      <c r="AL428" s="89" t="s">
        <v>665</v>
      </c>
      <c r="AN428" s="89" t="s">
        <v>727</v>
      </c>
      <c r="AO428" s="89" t="s">
        <v>689</v>
      </c>
      <c r="AP428" s="89" t="s">
        <v>652</v>
      </c>
      <c r="AR428" s="89" t="s">
        <v>727</v>
      </c>
      <c r="AS428" s="89" t="s">
        <v>689</v>
      </c>
      <c r="AT428" s="89" t="s">
        <v>652</v>
      </c>
    </row>
    <row r="429" spans="1:46" ht="11.25">
      <c r="A429" s="89" t="s">
        <v>281</v>
      </c>
      <c r="B429" s="89" t="s">
        <v>282</v>
      </c>
      <c r="C429" s="89" t="s">
        <v>283</v>
      </c>
      <c r="D429" s="89" t="s">
        <v>281</v>
      </c>
      <c r="E429" s="89" t="s">
        <v>282</v>
      </c>
      <c r="F429" s="89" t="s">
        <v>283</v>
      </c>
      <c r="H429" s="89" t="s">
        <v>690</v>
      </c>
      <c r="I429" s="89" t="s">
        <v>689</v>
      </c>
      <c r="J429" s="89" t="s">
        <v>691</v>
      </c>
      <c r="L429" s="89" t="s">
        <v>690</v>
      </c>
      <c r="M429" s="89" t="s">
        <v>689</v>
      </c>
      <c r="N429" s="89" t="s">
        <v>691</v>
      </c>
      <c r="P429" s="89" t="s">
        <v>690</v>
      </c>
      <c r="Q429" s="89" t="s">
        <v>689</v>
      </c>
      <c r="R429" s="89" t="s">
        <v>691</v>
      </c>
      <c r="T429" s="89" t="s">
        <v>624</v>
      </c>
      <c r="U429" s="89" t="s">
        <v>625</v>
      </c>
      <c r="V429" s="89" t="s">
        <v>473</v>
      </c>
      <c r="X429" s="89" t="s">
        <v>624</v>
      </c>
      <c r="Y429" s="89" t="s">
        <v>625</v>
      </c>
      <c r="Z429" s="89" t="s">
        <v>473</v>
      </c>
      <c r="AB429" s="89" t="s">
        <v>435</v>
      </c>
      <c r="AC429" s="89" t="s">
        <v>436</v>
      </c>
      <c r="AD429" s="89" t="s">
        <v>364</v>
      </c>
      <c r="AJ429" s="89" t="s">
        <v>435</v>
      </c>
      <c r="AK429" s="89" t="s">
        <v>436</v>
      </c>
      <c r="AL429" s="89" t="s">
        <v>364</v>
      </c>
      <c r="AN429" s="89" t="s">
        <v>690</v>
      </c>
      <c r="AO429" s="89" t="s">
        <v>689</v>
      </c>
      <c r="AP429" s="89" t="s">
        <v>691</v>
      </c>
      <c r="AR429" s="89" t="s">
        <v>690</v>
      </c>
      <c r="AS429" s="89" t="s">
        <v>689</v>
      </c>
      <c r="AT429" s="89" t="s">
        <v>691</v>
      </c>
    </row>
    <row r="430" spans="1:46" ht="11.25">
      <c r="A430" s="89" t="s">
        <v>290</v>
      </c>
      <c r="B430" s="89" t="s">
        <v>291</v>
      </c>
      <c r="C430" s="89" t="s">
        <v>289</v>
      </c>
      <c r="D430" s="89" t="s">
        <v>290</v>
      </c>
      <c r="E430" s="89" t="s">
        <v>291</v>
      </c>
      <c r="F430" s="89" t="s">
        <v>289</v>
      </c>
      <c r="H430" s="89" t="s">
        <v>688</v>
      </c>
      <c r="I430" s="89" t="s">
        <v>689</v>
      </c>
      <c r="J430" s="89" t="s">
        <v>658</v>
      </c>
      <c r="L430" s="89" t="s">
        <v>688</v>
      </c>
      <c r="M430" s="89" t="s">
        <v>689</v>
      </c>
      <c r="N430" s="89" t="s">
        <v>658</v>
      </c>
      <c r="P430" s="89" t="s">
        <v>688</v>
      </c>
      <c r="Q430" s="89" t="s">
        <v>689</v>
      </c>
      <c r="R430" s="89" t="s">
        <v>658</v>
      </c>
      <c r="T430" s="89" t="s">
        <v>626</v>
      </c>
      <c r="U430" s="89" t="s">
        <v>625</v>
      </c>
      <c r="V430" s="89" t="s">
        <v>627</v>
      </c>
      <c r="X430" s="89" t="s">
        <v>626</v>
      </c>
      <c r="Y430" s="89" t="s">
        <v>625</v>
      </c>
      <c r="Z430" s="89" t="s">
        <v>627</v>
      </c>
      <c r="AB430" s="89" t="s">
        <v>437</v>
      </c>
      <c r="AC430" s="89" t="s">
        <v>438</v>
      </c>
      <c r="AD430" s="89" t="s">
        <v>439</v>
      </c>
      <c r="AJ430" s="89" t="s">
        <v>616</v>
      </c>
      <c r="AK430" s="89" t="s">
        <v>617</v>
      </c>
      <c r="AL430" s="89" t="s">
        <v>527</v>
      </c>
      <c r="AN430" s="89" t="s">
        <v>688</v>
      </c>
      <c r="AO430" s="89" t="s">
        <v>689</v>
      </c>
      <c r="AP430" s="89" t="s">
        <v>658</v>
      </c>
      <c r="AR430" s="89" t="s">
        <v>688</v>
      </c>
      <c r="AS430" s="89" t="s">
        <v>689</v>
      </c>
      <c r="AT430" s="89" t="s">
        <v>658</v>
      </c>
    </row>
    <row r="431" spans="1:46" ht="11.25">
      <c r="A431" s="89" t="s">
        <v>467</v>
      </c>
      <c r="B431" s="89" t="s">
        <v>468</v>
      </c>
      <c r="C431" s="89" t="s">
        <v>316</v>
      </c>
      <c r="D431" s="89" t="s">
        <v>467</v>
      </c>
      <c r="E431" s="89" t="s">
        <v>468</v>
      </c>
      <c r="F431" s="89" t="s">
        <v>316</v>
      </c>
      <c r="H431" s="89" t="s">
        <v>396</v>
      </c>
      <c r="I431" s="89" t="s">
        <v>397</v>
      </c>
      <c r="J431" s="89" t="s">
        <v>398</v>
      </c>
      <c r="L431" s="89" t="s">
        <v>396</v>
      </c>
      <c r="M431" s="89" t="s">
        <v>397</v>
      </c>
      <c r="N431" s="89" t="s">
        <v>398</v>
      </c>
      <c r="P431" s="89" t="s">
        <v>396</v>
      </c>
      <c r="Q431" s="89" t="s">
        <v>397</v>
      </c>
      <c r="R431" s="89" t="s">
        <v>398</v>
      </c>
      <c r="T431" s="89" t="s">
        <v>628</v>
      </c>
      <c r="U431" s="89" t="s">
        <v>625</v>
      </c>
      <c r="V431" s="89" t="s">
        <v>629</v>
      </c>
      <c r="X431" s="89" t="s">
        <v>628</v>
      </c>
      <c r="Y431" s="89" t="s">
        <v>625</v>
      </c>
      <c r="Z431" s="89" t="s">
        <v>629</v>
      </c>
      <c r="AB431" s="89" t="s">
        <v>440</v>
      </c>
      <c r="AC431" s="89" t="s">
        <v>441</v>
      </c>
      <c r="AD431" s="89" t="s">
        <v>395</v>
      </c>
      <c r="AJ431" s="89" t="s">
        <v>275</v>
      </c>
      <c r="AK431" s="89" t="s">
        <v>276</v>
      </c>
      <c r="AL431" s="89" t="s">
        <v>277</v>
      </c>
      <c r="AN431" s="89" t="s">
        <v>396</v>
      </c>
      <c r="AO431" s="89" t="s">
        <v>397</v>
      </c>
      <c r="AP431" s="89" t="s">
        <v>398</v>
      </c>
      <c r="AR431" s="89" t="s">
        <v>396</v>
      </c>
      <c r="AS431" s="89" t="s">
        <v>397</v>
      </c>
      <c r="AT431" s="89" t="s">
        <v>398</v>
      </c>
    </row>
    <row r="432" spans="1:46" ht="11.25">
      <c r="A432" s="89" t="s">
        <v>469</v>
      </c>
      <c r="B432" s="89" t="s">
        <v>470</v>
      </c>
      <c r="C432" s="89" t="s">
        <v>434</v>
      </c>
      <c r="D432" s="89" t="s">
        <v>469</v>
      </c>
      <c r="E432" s="89" t="s">
        <v>470</v>
      </c>
      <c r="F432" s="89" t="s">
        <v>434</v>
      </c>
      <c r="H432" s="89" t="s">
        <v>504</v>
      </c>
      <c r="I432" s="89" t="s">
        <v>505</v>
      </c>
      <c r="J432" s="89" t="s">
        <v>506</v>
      </c>
      <c r="L432" s="89" t="s">
        <v>504</v>
      </c>
      <c r="M432" s="89" t="s">
        <v>505</v>
      </c>
      <c r="N432" s="89" t="s">
        <v>506</v>
      </c>
      <c r="P432" s="89" t="s">
        <v>504</v>
      </c>
      <c r="Q432" s="89" t="s">
        <v>505</v>
      </c>
      <c r="R432" s="89" t="s">
        <v>506</v>
      </c>
      <c r="T432" s="89" t="s">
        <v>630</v>
      </c>
      <c r="U432" s="89" t="s">
        <v>625</v>
      </c>
      <c r="V432" s="89" t="s">
        <v>631</v>
      </c>
      <c r="X432" s="89" t="s">
        <v>630</v>
      </c>
      <c r="Y432" s="89" t="s">
        <v>625</v>
      </c>
      <c r="Z432" s="89" t="s">
        <v>631</v>
      </c>
      <c r="AB432" s="89" t="s">
        <v>616</v>
      </c>
      <c r="AC432" s="89" t="s">
        <v>617</v>
      </c>
      <c r="AD432" s="89" t="s">
        <v>527</v>
      </c>
      <c r="AJ432" s="89" t="s">
        <v>275</v>
      </c>
      <c r="AK432" s="89" t="s">
        <v>276</v>
      </c>
      <c r="AL432" s="89" t="s">
        <v>277</v>
      </c>
      <c r="AN432" s="89" t="s">
        <v>504</v>
      </c>
      <c r="AO432" s="89" t="s">
        <v>505</v>
      </c>
      <c r="AP432" s="89" t="s">
        <v>506</v>
      </c>
      <c r="AR432" s="89" t="s">
        <v>504</v>
      </c>
      <c r="AS432" s="89" t="s">
        <v>505</v>
      </c>
      <c r="AT432" s="89" t="s">
        <v>506</v>
      </c>
    </row>
    <row r="433" spans="1:46" ht="11.25">
      <c r="A433" s="89" t="s">
        <v>471</v>
      </c>
      <c r="B433" s="89" t="s">
        <v>472</v>
      </c>
      <c r="C433" s="89" t="s">
        <v>473</v>
      </c>
      <c r="D433" s="89" t="s">
        <v>471</v>
      </c>
      <c r="E433" s="89" t="s">
        <v>472</v>
      </c>
      <c r="F433" s="89" t="s">
        <v>473</v>
      </c>
      <c r="H433" s="89" t="s">
        <v>509</v>
      </c>
      <c r="I433" s="89" t="s">
        <v>510</v>
      </c>
      <c r="J433" s="89" t="s">
        <v>277</v>
      </c>
      <c r="L433" s="89" t="s">
        <v>509</v>
      </c>
      <c r="M433" s="89" t="s">
        <v>510</v>
      </c>
      <c r="N433" s="89" t="s">
        <v>277</v>
      </c>
      <c r="P433" s="89" t="s">
        <v>509</v>
      </c>
      <c r="Q433" s="89" t="s">
        <v>510</v>
      </c>
      <c r="R433" s="89" t="s">
        <v>277</v>
      </c>
      <c r="T433" s="89" t="s">
        <v>686</v>
      </c>
      <c r="U433" s="89" t="s">
        <v>687</v>
      </c>
      <c r="V433" s="89" t="s">
        <v>655</v>
      </c>
      <c r="X433" s="89" t="s">
        <v>686</v>
      </c>
      <c r="Y433" s="89" t="s">
        <v>687</v>
      </c>
      <c r="Z433" s="89" t="s">
        <v>655</v>
      </c>
      <c r="AB433" s="89" t="s">
        <v>442</v>
      </c>
      <c r="AC433" s="89" t="s">
        <v>443</v>
      </c>
      <c r="AD433" s="89" t="s">
        <v>340</v>
      </c>
      <c r="AJ433" s="89" t="s">
        <v>328</v>
      </c>
      <c r="AK433" s="89" t="s">
        <v>329</v>
      </c>
      <c r="AL433" s="89" t="s">
        <v>330</v>
      </c>
      <c r="AN433" s="89" t="s">
        <v>509</v>
      </c>
      <c r="AO433" s="89" t="s">
        <v>510</v>
      </c>
      <c r="AP433" s="89" t="s">
        <v>277</v>
      </c>
      <c r="AR433" s="89" t="s">
        <v>509</v>
      </c>
      <c r="AS433" s="89" t="s">
        <v>510</v>
      </c>
      <c r="AT433" s="89" t="s">
        <v>277</v>
      </c>
    </row>
    <row r="434" spans="1:46" ht="11.25">
      <c r="A434" s="89" t="s">
        <v>474</v>
      </c>
      <c r="B434" s="89" t="s">
        <v>475</v>
      </c>
      <c r="C434" s="89" t="s">
        <v>300</v>
      </c>
      <c r="D434" s="89" t="s">
        <v>474</v>
      </c>
      <c r="E434" s="89" t="s">
        <v>475</v>
      </c>
      <c r="F434" s="89" t="s">
        <v>300</v>
      </c>
      <c r="H434" s="89" t="s">
        <v>692</v>
      </c>
      <c r="I434" s="89" t="s">
        <v>693</v>
      </c>
      <c r="J434" s="89" t="s">
        <v>655</v>
      </c>
      <c r="L434" s="89" t="s">
        <v>692</v>
      </c>
      <c r="M434" s="89" t="s">
        <v>693</v>
      </c>
      <c r="N434" s="89" t="s">
        <v>655</v>
      </c>
      <c r="P434" s="89" t="s">
        <v>692</v>
      </c>
      <c r="Q434" s="89" t="s">
        <v>693</v>
      </c>
      <c r="R434" s="89" t="s">
        <v>655</v>
      </c>
      <c r="T434" s="89" t="s">
        <v>632</v>
      </c>
      <c r="U434" s="89" t="s">
        <v>633</v>
      </c>
      <c r="V434" s="89" t="s">
        <v>364</v>
      </c>
      <c r="X434" s="89" t="s">
        <v>632</v>
      </c>
      <c r="Y434" s="89" t="s">
        <v>633</v>
      </c>
      <c r="Z434" s="89" t="s">
        <v>364</v>
      </c>
      <c r="AB434" s="89" t="s">
        <v>446</v>
      </c>
      <c r="AC434" s="89" t="s">
        <v>447</v>
      </c>
      <c r="AD434" s="89" t="s">
        <v>367</v>
      </c>
      <c r="AJ434" s="89" t="s">
        <v>328</v>
      </c>
      <c r="AK434" s="89" t="s">
        <v>329</v>
      </c>
      <c r="AL434" s="89" t="s">
        <v>330</v>
      </c>
      <c r="AN434" s="89" t="s">
        <v>692</v>
      </c>
      <c r="AO434" s="89" t="s">
        <v>693</v>
      </c>
      <c r="AP434" s="89" t="s">
        <v>655</v>
      </c>
      <c r="AR434" s="89" t="s">
        <v>692</v>
      </c>
      <c r="AS434" s="89" t="s">
        <v>693</v>
      </c>
      <c r="AT434" s="89" t="s">
        <v>655</v>
      </c>
    </row>
    <row r="435" spans="1:46" ht="11.25">
      <c r="A435" s="89" t="s">
        <v>476</v>
      </c>
      <c r="B435" s="89" t="s">
        <v>477</v>
      </c>
      <c r="C435" s="89" t="s">
        <v>478</v>
      </c>
      <c r="D435" s="89" t="s">
        <v>476</v>
      </c>
      <c r="E435" s="89" t="s">
        <v>477</v>
      </c>
      <c r="F435" s="89" t="s">
        <v>478</v>
      </c>
      <c r="H435" s="89" t="s">
        <v>298</v>
      </c>
      <c r="I435" s="89" t="s">
        <v>299</v>
      </c>
      <c r="J435" s="89" t="s">
        <v>300</v>
      </c>
      <c r="L435" s="89" t="s">
        <v>298</v>
      </c>
      <c r="M435" s="89" t="s">
        <v>299</v>
      </c>
      <c r="N435" s="89" t="s">
        <v>300</v>
      </c>
      <c r="P435" s="89" t="s">
        <v>298</v>
      </c>
      <c r="Q435" s="89" t="s">
        <v>299</v>
      </c>
      <c r="R435" s="89" t="s">
        <v>300</v>
      </c>
      <c r="T435" s="89" t="s">
        <v>634</v>
      </c>
      <c r="U435" s="89" t="s">
        <v>633</v>
      </c>
      <c r="V435" s="89" t="s">
        <v>527</v>
      </c>
      <c r="X435" s="89" t="s">
        <v>634</v>
      </c>
      <c r="Y435" s="89" t="s">
        <v>633</v>
      </c>
      <c r="Z435" s="89" t="s">
        <v>527</v>
      </c>
      <c r="AB435" s="89" t="s">
        <v>444</v>
      </c>
      <c r="AC435" s="89" t="s">
        <v>445</v>
      </c>
      <c r="AD435" s="89" t="s">
        <v>286</v>
      </c>
      <c r="AJ435" s="89" t="s">
        <v>334</v>
      </c>
      <c r="AK435" s="89" t="s">
        <v>332</v>
      </c>
      <c r="AL435" s="89" t="s">
        <v>280</v>
      </c>
      <c r="AN435" s="89" t="s">
        <v>298</v>
      </c>
      <c r="AO435" s="89" t="s">
        <v>299</v>
      </c>
      <c r="AP435" s="89" t="s">
        <v>300</v>
      </c>
      <c r="AR435" s="89" t="s">
        <v>298</v>
      </c>
      <c r="AS435" s="89" t="s">
        <v>299</v>
      </c>
      <c r="AT435" s="89" t="s">
        <v>300</v>
      </c>
    </row>
    <row r="436" spans="1:46" ht="11.25">
      <c r="A436" s="89" t="s">
        <v>476</v>
      </c>
      <c r="B436" s="89" t="s">
        <v>477</v>
      </c>
      <c r="C436" s="89" t="s">
        <v>473</v>
      </c>
      <c r="D436" s="89" t="s">
        <v>476</v>
      </c>
      <c r="E436" s="89" t="s">
        <v>477</v>
      </c>
      <c r="F436" s="89" t="s">
        <v>473</v>
      </c>
      <c r="H436" s="89" t="s">
        <v>511</v>
      </c>
      <c r="I436" s="89" t="s">
        <v>512</v>
      </c>
      <c r="J436" s="89" t="s">
        <v>297</v>
      </c>
      <c r="L436" s="89" t="s">
        <v>511</v>
      </c>
      <c r="M436" s="89" t="s">
        <v>512</v>
      </c>
      <c r="N436" s="89" t="s">
        <v>297</v>
      </c>
      <c r="P436" s="89" t="s">
        <v>511</v>
      </c>
      <c r="Q436" s="89" t="s">
        <v>512</v>
      </c>
      <c r="R436" s="89" t="s">
        <v>297</v>
      </c>
      <c r="T436" s="89" t="s">
        <v>292</v>
      </c>
      <c r="U436" s="89" t="s">
        <v>293</v>
      </c>
      <c r="V436" s="89" t="s">
        <v>294</v>
      </c>
      <c r="X436" s="89" t="s">
        <v>292</v>
      </c>
      <c r="Y436" s="89" t="s">
        <v>293</v>
      </c>
      <c r="Z436" s="89" t="s">
        <v>294</v>
      </c>
      <c r="AB436" s="89" t="s">
        <v>275</v>
      </c>
      <c r="AC436" s="89" t="s">
        <v>276</v>
      </c>
      <c r="AD436" s="89" t="s">
        <v>277</v>
      </c>
      <c r="AJ436" s="89" t="s">
        <v>331</v>
      </c>
      <c r="AK436" s="89" t="s">
        <v>332</v>
      </c>
      <c r="AL436" s="89" t="s">
        <v>333</v>
      </c>
      <c r="AN436" s="89" t="s">
        <v>511</v>
      </c>
      <c r="AO436" s="89" t="s">
        <v>512</v>
      </c>
      <c r="AP436" s="89" t="s">
        <v>297</v>
      </c>
      <c r="AR436" s="89" t="s">
        <v>511</v>
      </c>
      <c r="AS436" s="89" t="s">
        <v>512</v>
      </c>
      <c r="AT436" s="89" t="s">
        <v>297</v>
      </c>
    </row>
    <row r="437" spans="1:46" ht="11.25">
      <c r="A437" s="89" t="s">
        <v>479</v>
      </c>
      <c r="B437" s="89" t="s">
        <v>480</v>
      </c>
      <c r="C437" s="89" t="s">
        <v>367</v>
      </c>
      <c r="D437" s="89" t="s">
        <v>479</v>
      </c>
      <c r="E437" s="89" t="s">
        <v>480</v>
      </c>
      <c r="F437" s="89" t="s">
        <v>367</v>
      </c>
      <c r="H437" s="89" t="s">
        <v>513</v>
      </c>
      <c r="I437" s="89" t="s">
        <v>514</v>
      </c>
      <c r="J437" s="89" t="s">
        <v>297</v>
      </c>
      <c r="L437" s="89" t="s">
        <v>513</v>
      </c>
      <c r="M437" s="89" t="s">
        <v>514</v>
      </c>
      <c r="N437" s="89" t="s">
        <v>297</v>
      </c>
      <c r="P437" s="89" t="s">
        <v>513</v>
      </c>
      <c r="Q437" s="89" t="s">
        <v>514</v>
      </c>
      <c r="R437" s="89" t="s">
        <v>297</v>
      </c>
      <c r="T437" s="89" t="s">
        <v>690</v>
      </c>
      <c r="U437" s="89" t="s">
        <v>689</v>
      </c>
      <c r="V437" s="89" t="s">
        <v>691</v>
      </c>
      <c r="X437" s="89" t="s">
        <v>690</v>
      </c>
      <c r="Y437" s="89" t="s">
        <v>689</v>
      </c>
      <c r="Z437" s="89" t="s">
        <v>691</v>
      </c>
      <c r="AB437" s="89" t="s">
        <v>275</v>
      </c>
      <c r="AC437" s="89" t="s">
        <v>276</v>
      </c>
      <c r="AD437" s="89" t="s">
        <v>277</v>
      </c>
      <c r="AJ437" s="89" t="s">
        <v>278</v>
      </c>
      <c r="AK437" s="89" t="s">
        <v>279</v>
      </c>
      <c r="AL437" s="89" t="s">
        <v>280</v>
      </c>
      <c r="AN437" s="89" t="s">
        <v>513</v>
      </c>
      <c r="AO437" s="89" t="s">
        <v>514</v>
      </c>
      <c r="AP437" s="89" t="s">
        <v>297</v>
      </c>
      <c r="AR437" s="89" t="s">
        <v>513</v>
      </c>
      <c r="AS437" s="89" t="s">
        <v>514</v>
      </c>
      <c r="AT437" s="89" t="s">
        <v>297</v>
      </c>
    </row>
    <row r="438" spans="1:46" ht="11.25">
      <c r="A438" s="89" t="s">
        <v>481</v>
      </c>
      <c r="B438" s="89" t="s">
        <v>482</v>
      </c>
      <c r="C438" s="89" t="s">
        <v>364</v>
      </c>
      <c r="D438" s="89" t="s">
        <v>481</v>
      </c>
      <c r="E438" s="89" t="s">
        <v>482</v>
      </c>
      <c r="F438" s="89" t="s">
        <v>364</v>
      </c>
      <c r="H438" s="89" t="s">
        <v>642</v>
      </c>
      <c r="I438" s="89" t="s">
        <v>643</v>
      </c>
      <c r="J438" s="89" t="s">
        <v>297</v>
      </c>
      <c r="L438" s="89" t="s">
        <v>642</v>
      </c>
      <c r="M438" s="89" t="s">
        <v>643</v>
      </c>
      <c r="N438" s="89" t="s">
        <v>297</v>
      </c>
      <c r="P438" s="89" t="s">
        <v>642</v>
      </c>
      <c r="Q438" s="89" t="s">
        <v>643</v>
      </c>
      <c r="R438" s="89" t="s">
        <v>297</v>
      </c>
      <c r="T438" s="89" t="s">
        <v>688</v>
      </c>
      <c r="U438" s="89" t="s">
        <v>689</v>
      </c>
      <c r="V438" s="89" t="s">
        <v>658</v>
      </c>
      <c r="X438" s="89" t="s">
        <v>688</v>
      </c>
      <c r="Y438" s="89" t="s">
        <v>689</v>
      </c>
      <c r="Z438" s="89" t="s">
        <v>658</v>
      </c>
      <c r="AB438" s="89" t="s">
        <v>644</v>
      </c>
      <c r="AC438" s="89" t="s">
        <v>645</v>
      </c>
      <c r="AD438" s="89" t="s">
        <v>646</v>
      </c>
      <c r="AJ438" s="89" t="s">
        <v>618</v>
      </c>
      <c r="AK438" s="89" t="s">
        <v>619</v>
      </c>
      <c r="AL438" s="89" t="s">
        <v>620</v>
      </c>
      <c r="AN438" s="89" t="s">
        <v>642</v>
      </c>
      <c r="AO438" s="89" t="s">
        <v>643</v>
      </c>
      <c r="AP438" s="89" t="s">
        <v>297</v>
      </c>
      <c r="AR438" s="89" t="s">
        <v>642</v>
      </c>
      <c r="AS438" s="89" t="s">
        <v>643</v>
      </c>
      <c r="AT438" s="89" t="s">
        <v>297</v>
      </c>
    </row>
    <row r="439" spans="1:46" ht="11.25">
      <c r="A439" s="89" t="s">
        <v>483</v>
      </c>
      <c r="B439" s="89" t="s">
        <v>484</v>
      </c>
      <c r="C439" s="89" t="s">
        <v>340</v>
      </c>
      <c r="D439" s="89" t="s">
        <v>483</v>
      </c>
      <c r="E439" s="89" t="s">
        <v>484</v>
      </c>
      <c r="F439" s="89" t="s">
        <v>340</v>
      </c>
      <c r="H439" s="89" t="s">
        <v>642</v>
      </c>
      <c r="I439" s="89" t="s">
        <v>643</v>
      </c>
      <c r="J439" s="89" t="s">
        <v>297</v>
      </c>
      <c r="L439" s="89" t="s">
        <v>642</v>
      </c>
      <c r="M439" s="89" t="s">
        <v>643</v>
      </c>
      <c r="N439" s="89" t="s">
        <v>297</v>
      </c>
      <c r="P439" s="89" t="s">
        <v>642</v>
      </c>
      <c r="Q439" s="89" t="s">
        <v>643</v>
      </c>
      <c r="R439" s="89" t="s">
        <v>297</v>
      </c>
      <c r="T439" s="89" t="s">
        <v>637</v>
      </c>
      <c r="U439" s="89" t="s">
        <v>625</v>
      </c>
      <c r="V439" s="89" t="s">
        <v>638</v>
      </c>
      <c r="X439" s="89" t="s">
        <v>637</v>
      </c>
      <c r="Y439" s="89" t="s">
        <v>625</v>
      </c>
      <c r="Z439" s="89" t="s">
        <v>638</v>
      </c>
      <c r="AB439" s="89" t="s">
        <v>328</v>
      </c>
      <c r="AC439" s="89" t="s">
        <v>329</v>
      </c>
      <c r="AD439" s="89" t="s">
        <v>330</v>
      </c>
      <c r="AJ439" s="89" t="s">
        <v>621</v>
      </c>
      <c r="AK439" s="89" t="s">
        <v>619</v>
      </c>
      <c r="AL439" s="89" t="s">
        <v>604</v>
      </c>
      <c r="AN439" s="89" t="s">
        <v>642</v>
      </c>
      <c r="AO439" s="89" t="s">
        <v>643</v>
      </c>
      <c r="AP439" s="89" t="s">
        <v>297</v>
      </c>
      <c r="AR439" s="89" t="s">
        <v>642</v>
      </c>
      <c r="AS439" s="89" t="s">
        <v>643</v>
      </c>
      <c r="AT439" s="89" t="s">
        <v>297</v>
      </c>
    </row>
    <row r="440" spans="1:46" ht="11.25">
      <c r="A440" s="89" t="s">
        <v>485</v>
      </c>
      <c r="B440" s="89" t="s">
        <v>486</v>
      </c>
      <c r="C440" s="89" t="s">
        <v>294</v>
      </c>
      <c r="D440" s="89" t="s">
        <v>485</v>
      </c>
      <c r="E440" s="89" t="s">
        <v>486</v>
      </c>
      <c r="F440" s="89" t="s">
        <v>294</v>
      </c>
      <c r="H440" s="89" t="s">
        <v>734</v>
      </c>
      <c r="I440" s="89" t="s">
        <v>643</v>
      </c>
      <c r="J440" s="89" t="s">
        <v>604</v>
      </c>
      <c r="L440" s="89" t="s">
        <v>734</v>
      </c>
      <c r="M440" s="89" t="s">
        <v>643</v>
      </c>
      <c r="N440" s="89" t="s">
        <v>604</v>
      </c>
      <c r="P440" s="89" t="s">
        <v>734</v>
      </c>
      <c r="Q440" s="89" t="s">
        <v>643</v>
      </c>
      <c r="R440" s="89" t="s">
        <v>604</v>
      </c>
      <c r="T440" s="89" t="s">
        <v>692</v>
      </c>
      <c r="U440" s="89" t="s">
        <v>693</v>
      </c>
      <c r="V440" s="89" t="s">
        <v>655</v>
      </c>
      <c r="X440" s="89" t="s">
        <v>692</v>
      </c>
      <c r="Y440" s="89" t="s">
        <v>693</v>
      </c>
      <c r="Z440" s="89" t="s">
        <v>655</v>
      </c>
      <c r="AB440" s="89" t="s">
        <v>448</v>
      </c>
      <c r="AC440" s="89" t="s">
        <v>449</v>
      </c>
      <c r="AD440" s="89" t="s">
        <v>409</v>
      </c>
      <c r="AJ440" s="89" t="s">
        <v>622</v>
      </c>
      <c r="AK440" s="89" t="s">
        <v>619</v>
      </c>
      <c r="AL440" s="89" t="s">
        <v>623</v>
      </c>
      <c r="AN440" s="89" t="s">
        <v>734</v>
      </c>
      <c r="AO440" s="89" t="s">
        <v>643</v>
      </c>
      <c r="AP440" s="89" t="s">
        <v>604</v>
      </c>
      <c r="AR440" s="89" t="s">
        <v>734</v>
      </c>
      <c r="AS440" s="89" t="s">
        <v>643</v>
      </c>
      <c r="AT440" s="89" t="s">
        <v>604</v>
      </c>
    </row>
    <row r="441" spans="1:46" ht="11.25">
      <c r="A441" s="89" t="s">
        <v>487</v>
      </c>
      <c r="B441" s="89" t="s">
        <v>488</v>
      </c>
      <c r="C441" s="89" t="s">
        <v>489</v>
      </c>
      <c r="D441" s="89" t="s">
        <v>487</v>
      </c>
      <c r="E441" s="89" t="s">
        <v>488</v>
      </c>
      <c r="F441" s="89" t="s">
        <v>489</v>
      </c>
      <c r="H441" s="89" t="s">
        <v>694</v>
      </c>
      <c r="I441" s="89" t="s">
        <v>695</v>
      </c>
      <c r="J441" s="89" t="s">
        <v>696</v>
      </c>
      <c r="L441" s="89" t="s">
        <v>694</v>
      </c>
      <c r="M441" s="89" t="s">
        <v>695</v>
      </c>
      <c r="N441" s="89" t="s">
        <v>696</v>
      </c>
      <c r="P441" s="89" t="s">
        <v>694</v>
      </c>
      <c r="Q441" s="89" t="s">
        <v>695</v>
      </c>
      <c r="R441" s="89" t="s">
        <v>696</v>
      </c>
      <c r="T441" s="89" t="s">
        <v>692</v>
      </c>
      <c r="U441" s="89" t="s">
        <v>693</v>
      </c>
      <c r="V441" s="89" t="s">
        <v>655</v>
      </c>
      <c r="X441" s="89" t="s">
        <v>692</v>
      </c>
      <c r="Y441" s="89" t="s">
        <v>693</v>
      </c>
      <c r="Z441" s="89" t="s">
        <v>655</v>
      </c>
      <c r="AB441" s="89" t="s">
        <v>450</v>
      </c>
      <c r="AC441" s="89" t="s">
        <v>451</v>
      </c>
      <c r="AD441" s="89" t="s">
        <v>289</v>
      </c>
      <c r="AJ441" s="89" t="s">
        <v>681</v>
      </c>
      <c r="AK441" s="89" t="s">
        <v>619</v>
      </c>
      <c r="AL441" s="89" t="s">
        <v>682</v>
      </c>
      <c r="AN441" s="89" t="s">
        <v>694</v>
      </c>
      <c r="AO441" s="89" t="s">
        <v>695</v>
      </c>
      <c r="AP441" s="89" t="s">
        <v>696</v>
      </c>
      <c r="AR441" s="89" t="s">
        <v>694</v>
      </c>
      <c r="AS441" s="89" t="s">
        <v>695</v>
      </c>
      <c r="AT441" s="89" t="s">
        <v>696</v>
      </c>
    </row>
    <row r="442" spans="1:46" ht="11.25">
      <c r="A442" s="89" t="s">
        <v>490</v>
      </c>
      <c r="B442" s="89" t="s">
        <v>491</v>
      </c>
      <c r="C442" s="89" t="s">
        <v>294</v>
      </c>
      <c r="D442" s="89" t="s">
        <v>490</v>
      </c>
      <c r="E442" s="89" t="s">
        <v>491</v>
      </c>
      <c r="F442" s="89" t="s">
        <v>294</v>
      </c>
      <c r="H442" s="89" t="s">
        <v>697</v>
      </c>
      <c r="I442" s="89" t="s">
        <v>698</v>
      </c>
      <c r="J442" s="89" t="s">
        <v>652</v>
      </c>
      <c r="L442" s="89" t="s">
        <v>697</v>
      </c>
      <c r="M442" s="89" t="s">
        <v>698</v>
      </c>
      <c r="N442" s="89" t="s">
        <v>652</v>
      </c>
      <c r="P442" s="89" t="s">
        <v>697</v>
      </c>
      <c r="Q442" s="89" t="s">
        <v>698</v>
      </c>
      <c r="R442" s="89" t="s">
        <v>652</v>
      </c>
      <c r="T442" s="89" t="s">
        <v>295</v>
      </c>
      <c r="U442" s="89" t="s">
        <v>296</v>
      </c>
      <c r="V442" s="89" t="s">
        <v>297</v>
      </c>
      <c r="X442" s="89" t="s">
        <v>295</v>
      </c>
      <c r="Y442" s="89" t="s">
        <v>296</v>
      </c>
      <c r="Z442" s="89" t="s">
        <v>297</v>
      </c>
      <c r="AB442" s="89" t="s">
        <v>452</v>
      </c>
      <c r="AC442" s="89" t="s">
        <v>453</v>
      </c>
      <c r="AD442" s="89" t="s">
        <v>454</v>
      </c>
      <c r="AJ442" s="89" t="s">
        <v>681</v>
      </c>
      <c r="AK442" s="89" t="s">
        <v>619</v>
      </c>
      <c r="AL442" s="89" t="s">
        <v>682</v>
      </c>
      <c r="AN442" s="89" t="s">
        <v>697</v>
      </c>
      <c r="AO442" s="89" t="s">
        <v>698</v>
      </c>
      <c r="AP442" s="89" t="s">
        <v>652</v>
      </c>
      <c r="AR442" s="89" t="s">
        <v>697</v>
      </c>
      <c r="AS442" s="89" t="s">
        <v>698</v>
      </c>
      <c r="AT442" s="89" t="s">
        <v>652</v>
      </c>
    </row>
    <row r="443" spans="1:46" ht="11.25">
      <c r="A443" s="89" t="s">
        <v>727</v>
      </c>
      <c r="B443" s="89" t="s">
        <v>689</v>
      </c>
      <c r="C443" s="89" t="s">
        <v>652</v>
      </c>
      <c r="D443" s="89" t="s">
        <v>727</v>
      </c>
      <c r="E443" s="89" t="s">
        <v>689</v>
      </c>
      <c r="F443" s="89" t="s">
        <v>652</v>
      </c>
      <c r="H443" s="89" t="s">
        <v>354</v>
      </c>
      <c r="I443" s="89" t="s">
        <v>355</v>
      </c>
      <c r="J443" s="89" t="s">
        <v>330</v>
      </c>
      <c r="L443" s="89" t="s">
        <v>354</v>
      </c>
      <c r="M443" s="89" t="s">
        <v>355</v>
      </c>
      <c r="N443" s="89" t="s">
        <v>330</v>
      </c>
      <c r="P443" s="89" t="s">
        <v>354</v>
      </c>
      <c r="Q443" s="89" t="s">
        <v>355</v>
      </c>
      <c r="R443" s="89" t="s">
        <v>330</v>
      </c>
      <c r="T443" s="89" t="s">
        <v>295</v>
      </c>
      <c r="U443" s="89" t="s">
        <v>296</v>
      </c>
      <c r="V443" s="89" t="s">
        <v>297</v>
      </c>
      <c r="X443" s="89" t="s">
        <v>295</v>
      </c>
      <c r="Y443" s="89" t="s">
        <v>296</v>
      </c>
      <c r="Z443" s="89" t="s">
        <v>297</v>
      </c>
      <c r="AB443" s="89" t="s">
        <v>278</v>
      </c>
      <c r="AC443" s="89" t="s">
        <v>279</v>
      </c>
      <c r="AD443" s="89" t="s">
        <v>280</v>
      </c>
      <c r="AJ443" s="89" t="s">
        <v>335</v>
      </c>
      <c r="AK443" s="89" t="s">
        <v>336</v>
      </c>
      <c r="AL443" s="89" t="s">
        <v>337</v>
      </c>
      <c r="AN443" s="89" t="s">
        <v>354</v>
      </c>
      <c r="AO443" s="89" t="s">
        <v>355</v>
      </c>
      <c r="AP443" s="89" t="s">
        <v>330</v>
      </c>
      <c r="AR443" s="89" t="s">
        <v>354</v>
      </c>
      <c r="AS443" s="89" t="s">
        <v>355</v>
      </c>
      <c r="AT443" s="89" t="s">
        <v>330</v>
      </c>
    </row>
    <row r="444" spans="1:46" ht="11.25">
      <c r="A444" s="89" t="s">
        <v>492</v>
      </c>
      <c r="B444" s="89" t="s">
        <v>493</v>
      </c>
      <c r="C444" s="89" t="s">
        <v>300</v>
      </c>
      <c r="D444" s="89" t="s">
        <v>492</v>
      </c>
      <c r="E444" s="89" t="s">
        <v>493</v>
      </c>
      <c r="F444" s="89" t="s">
        <v>300</v>
      </c>
      <c r="H444" s="89" t="s">
        <v>356</v>
      </c>
      <c r="I444" s="89" t="s">
        <v>357</v>
      </c>
      <c r="J444" s="89" t="s">
        <v>358</v>
      </c>
      <c r="L444" s="89" t="s">
        <v>356</v>
      </c>
      <c r="M444" s="89" t="s">
        <v>357</v>
      </c>
      <c r="N444" s="89" t="s">
        <v>358</v>
      </c>
      <c r="P444" s="89" t="s">
        <v>356</v>
      </c>
      <c r="Q444" s="89" t="s">
        <v>357</v>
      </c>
      <c r="R444" s="89" t="s">
        <v>358</v>
      </c>
      <c r="T444" s="89" t="s">
        <v>298</v>
      </c>
      <c r="U444" s="89" t="s">
        <v>299</v>
      </c>
      <c r="V444" s="89" t="s">
        <v>300</v>
      </c>
      <c r="X444" s="89" t="s">
        <v>298</v>
      </c>
      <c r="Y444" s="89" t="s">
        <v>299</v>
      </c>
      <c r="Z444" s="89" t="s">
        <v>300</v>
      </c>
      <c r="AB444" s="89" t="s">
        <v>618</v>
      </c>
      <c r="AC444" s="89" t="s">
        <v>619</v>
      </c>
      <c r="AD444" s="89" t="s">
        <v>620</v>
      </c>
      <c r="AJ444" s="89" t="s">
        <v>683</v>
      </c>
      <c r="AK444" s="89" t="s">
        <v>684</v>
      </c>
      <c r="AL444" s="89" t="s">
        <v>685</v>
      </c>
      <c r="AN444" s="89" t="s">
        <v>356</v>
      </c>
      <c r="AO444" s="89" t="s">
        <v>357</v>
      </c>
      <c r="AP444" s="89" t="s">
        <v>358</v>
      </c>
      <c r="AR444" s="89" t="s">
        <v>356</v>
      </c>
      <c r="AS444" s="89" t="s">
        <v>357</v>
      </c>
      <c r="AT444" s="89" t="s">
        <v>358</v>
      </c>
    </row>
    <row r="445" spans="1:46" ht="11.25">
      <c r="A445" s="89" t="s">
        <v>494</v>
      </c>
      <c r="B445" s="89" t="s">
        <v>495</v>
      </c>
      <c r="C445" s="89" t="s">
        <v>316</v>
      </c>
      <c r="D445" s="89" t="s">
        <v>494</v>
      </c>
      <c r="E445" s="89" t="s">
        <v>495</v>
      </c>
      <c r="F445" s="89" t="s">
        <v>316</v>
      </c>
      <c r="H445" s="89" t="s">
        <v>534</v>
      </c>
      <c r="I445" s="89" t="s">
        <v>535</v>
      </c>
      <c r="J445" s="89" t="s">
        <v>699</v>
      </c>
      <c r="L445" s="89" t="s">
        <v>534</v>
      </c>
      <c r="M445" s="89" t="s">
        <v>535</v>
      </c>
      <c r="N445" s="89" t="s">
        <v>699</v>
      </c>
      <c r="P445" s="89" t="s">
        <v>534</v>
      </c>
      <c r="Q445" s="89" t="s">
        <v>535</v>
      </c>
      <c r="R445" s="89" t="s">
        <v>699</v>
      </c>
      <c r="T445" s="89" t="s">
        <v>298</v>
      </c>
      <c r="U445" s="89" t="s">
        <v>299</v>
      </c>
      <c r="V445" s="89" t="s">
        <v>300</v>
      </c>
      <c r="X445" s="89" t="s">
        <v>298</v>
      </c>
      <c r="Y445" s="89" t="s">
        <v>299</v>
      </c>
      <c r="Z445" s="89" t="s">
        <v>300</v>
      </c>
      <c r="AB445" s="89" t="s">
        <v>621</v>
      </c>
      <c r="AC445" s="89" t="s">
        <v>619</v>
      </c>
      <c r="AD445" s="89" t="s">
        <v>604</v>
      </c>
      <c r="AJ445" s="89" t="s">
        <v>683</v>
      </c>
      <c r="AK445" s="89" t="s">
        <v>684</v>
      </c>
      <c r="AL445" s="89" t="s">
        <v>685</v>
      </c>
      <c r="AN445" s="89" t="s">
        <v>534</v>
      </c>
      <c r="AO445" s="89" t="s">
        <v>535</v>
      </c>
      <c r="AP445" s="89" t="s">
        <v>699</v>
      </c>
      <c r="AR445" s="89" t="s">
        <v>534</v>
      </c>
      <c r="AS445" s="89" t="s">
        <v>535</v>
      </c>
      <c r="AT445" s="89" t="s">
        <v>699</v>
      </c>
    </row>
    <row r="446" spans="1:46" ht="11.25">
      <c r="A446" s="89" t="s">
        <v>496</v>
      </c>
      <c r="B446" s="89" t="s">
        <v>497</v>
      </c>
      <c r="C446" s="89" t="s">
        <v>434</v>
      </c>
      <c r="D446" s="89" t="s">
        <v>496</v>
      </c>
      <c r="E446" s="89" t="s">
        <v>497</v>
      </c>
      <c r="F446" s="89" t="s">
        <v>434</v>
      </c>
      <c r="H446" s="89" t="s">
        <v>359</v>
      </c>
      <c r="I446" s="89" t="s">
        <v>360</v>
      </c>
      <c r="J446" s="89" t="s">
        <v>361</v>
      </c>
      <c r="L446" s="89" t="s">
        <v>359</v>
      </c>
      <c r="M446" s="89" t="s">
        <v>360</v>
      </c>
      <c r="N446" s="89" t="s">
        <v>361</v>
      </c>
      <c r="P446" s="89" t="s">
        <v>359</v>
      </c>
      <c r="Q446" s="89" t="s">
        <v>360</v>
      </c>
      <c r="R446" s="89" t="s">
        <v>361</v>
      </c>
      <c r="T446" s="89" t="s">
        <v>642</v>
      </c>
      <c r="U446" s="89" t="s">
        <v>643</v>
      </c>
      <c r="V446" s="89" t="s">
        <v>297</v>
      </c>
      <c r="X446" s="89" t="s">
        <v>642</v>
      </c>
      <c r="Y446" s="89" t="s">
        <v>643</v>
      </c>
      <c r="Z446" s="89" t="s">
        <v>297</v>
      </c>
      <c r="AB446" s="89" t="s">
        <v>622</v>
      </c>
      <c r="AC446" s="89" t="s">
        <v>619</v>
      </c>
      <c r="AD446" s="89" t="s">
        <v>623</v>
      </c>
      <c r="AJ446" s="89" t="s">
        <v>338</v>
      </c>
      <c r="AK446" s="89" t="s">
        <v>339</v>
      </c>
      <c r="AL446" s="89" t="s">
        <v>340</v>
      </c>
      <c r="AN446" s="89" t="s">
        <v>359</v>
      </c>
      <c r="AO446" s="89" t="s">
        <v>360</v>
      </c>
      <c r="AP446" s="89" t="s">
        <v>361</v>
      </c>
      <c r="AR446" s="89" t="s">
        <v>359</v>
      </c>
      <c r="AS446" s="89" t="s">
        <v>360</v>
      </c>
      <c r="AT446" s="89" t="s">
        <v>361</v>
      </c>
    </row>
    <row r="447" spans="1:46" ht="11.25">
      <c r="A447" s="89" t="s">
        <v>498</v>
      </c>
      <c r="B447" s="89" t="s">
        <v>499</v>
      </c>
      <c r="C447" s="89" t="s">
        <v>348</v>
      </c>
      <c r="D447" s="89" t="s">
        <v>498</v>
      </c>
      <c r="E447" s="89" t="s">
        <v>499</v>
      </c>
      <c r="F447" s="89" t="s">
        <v>348</v>
      </c>
      <c r="H447" s="89" t="s">
        <v>362</v>
      </c>
      <c r="I447" s="89" t="s">
        <v>363</v>
      </c>
      <c r="J447" s="89" t="s">
        <v>364</v>
      </c>
      <c r="L447" s="89" t="s">
        <v>362</v>
      </c>
      <c r="M447" s="89" t="s">
        <v>363</v>
      </c>
      <c r="N447" s="89" t="s">
        <v>364</v>
      </c>
      <c r="P447" s="89" t="s">
        <v>362</v>
      </c>
      <c r="Q447" s="89" t="s">
        <v>363</v>
      </c>
      <c r="R447" s="89" t="s">
        <v>364</v>
      </c>
      <c r="T447" s="89" t="s">
        <v>301</v>
      </c>
      <c r="U447" s="89" t="s">
        <v>302</v>
      </c>
      <c r="V447" s="89" t="s">
        <v>277</v>
      </c>
      <c r="X447" s="89" t="s">
        <v>301</v>
      </c>
      <c r="Y447" s="89" t="s">
        <v>302</v>
      </c>
      <c r="Z447" s="89" t="s">
        <v>277</v>
      </c>
      <c r="AB447" s="89" t="s">
        <v>681</v>
      </c>
      <c r="AC447" s="89" t="s">
        <v>619</v>
      </c>
      <c r="AD447" s="89" t="s">
        <v>682</v>
      </c>
      <c r="AJ447" s="89" t="s">
        <v>341</v>
      </c>
      <c r="AK447" s="89" t="s">
        <v>342</v>
      </c>
      <c r="AL447" s="89" t="s">
        <v>343</v>
      </c>
      <c r="AN447" s="89" t="s">
        <v>362</v>
      </c>
      <c r="AO447" s="89" t="s">
        <v>363</v>
      </c>
      <c r="AP447" s="89" t="s">
        <v>364</v>
      </c>
      <c r="AR447" s="89" t="s">
        <v>362</v>
      </c>
      <c r="AS447" s="89" t="s">
        <v>363</v>
      </c>
      <c r="AT447" s="89" t="s">
        <v>364</v>
      </c>
    </row>
    <row r="448" spans="1:46" ht="11.25">
      <c r="A448" s="89" t="s">
        <v>500</v>
      </c>
      <c r="B448" s="89" t="s">
        <v>501</v>
      </c>
      <c r="C448" s="89" t="s">
        <v>406</v>
      </c>
      <c r="D448" s="89" t="s">
        <v>500</v>
      </c>
      <c r="E448" s="89" t="s">
        <v>501</v>
      </c>
      <c r="F448" s="89" t="s">
        <v>406</v>
      </c>
      <c r="H448" s="89" t="s">
        <v>365</v>
      </c>
      <c r="I448" s="89" t="s">
        <v>366</v>
      </c>
      <c r="J448" s="89" t="s">
        <v>367</v>
      </c>
      <c r="L448" s="89" t="s">
        <v>365</v>
      </c>
      <c r="M448" s="89" t="s">
        <v>366</v>
      </c>
      <c r="N448" s="89" t="s">
        <v>367</v>
      </c>
      <c r="P448" s="89" t="s">
        <v>365</v>
      </c>
      <c r="Q448" s="89" t="s">
        <v>366</v>
      </c>
      <c r="R448" s="89" t="s">
        <v>367</v>
      </c>
      <c r="T448" s="89" t="s">
        <v>694</v>
      </c>
      <c r="U448" s="89" t="s">
        <v>695</v>
      </c>
      <c r="V448" s="89" t="s">
        <v>696</v>
      </c>
      <c r="X448" s="89" t="s">
        <v>694</v>
      </c>
      <c r="Y448" s="89" t="s">
        <v>695</v>
      </c>
      <c r="Z448" s="89" t="s">
        <v>696</v>
      </c>
      <c r="AB448" s="89" t="s">
        <v>455</v>
      </c>
      <c r="AC448" s="89" t="s">
        <v>456</v>
      </c>
      <c r="AD448" s="89" t="s">
        <v>310</v>
      </c>
      <c r="AJ448" s="89" t="s">
        <v>284</v>
      </c>
      <c r="AK448" s="89" t="s">
        <v>285</v>
      </c>
      <c r="AL448" s="89" t="s">
        <v>286</v>
      </c>
      <c r="AN448" s="89" t="s">
        <v>365</v>
      </c>
      <c r="AO448" s="89" t="s">
        <v>366</v>
      </c>
      <c r="AP448" s="89" t="s">
        <v>367</v>
      </c>
      <c r="AR448" s="89" t="s">
        <v>365</v>
      </c>
      <c r="AS448" s="89" t="s">
        <v>366</v>
      </c>
      <c r="AT448" s="89" t="s">
        <v>367</v>
      </c>
    </row>
    <row r="449" spans="1:46" ht="11.25">
      <c r="A449" s="89" t="s">
        <v>502</v>
      </c>
      <c r="B449" s="89" t="s">
        <v>503</v>
      </c>
      <c r="C449" s="89" t="s">
        <v>316</v>
      </c>
      <c r="D449" s="89" t="s">
        <v>502</v>
      </c>
      <c r="E449" s="89" t="s">
        <v>503</v>
      </c>
      <c r="F449" s="89" t="s">
        <v>316</v>
      </c>
      <c r="H449" s="89" t="s">
        <v>700</v>
      </c>
      <c r="I449" s="89" t="s">
        <v>701</v>
      </c>
      <c r="J449" s="89" t="s">
        <v>409</v>
      </c>
      <c r="L449" s="89" t="s">
        <v>700</v>
      </c>
      <c r="M449" s="89" t="s">
        <v>701</v>
      </c>
      <c r="N449" s="89" t="s">
        <v>409</v>
      </c>
      <c r="P449" s="89" t="s">
        <v>700</v>
      </c>
      <c r="Q449" s="89" t="s">
        <v>701</v>
      </c>
      <c r="R449" s="89" t="s">
        <v>409</v>
      </c>
      <c r="T449" s="89" t="s">
        <v>697</v>
      </c>
      <c r="U449" s="89" t="s">
        <v>698</v>
      </c>
      <c r="V449" s="89" t="s">
        <v>652</v>
      </c>
      <c r="X449" s="89" t="s">
        <v>697</v>
      </c>
      <c r="Y449" s="89" t="s">
        <v>698</v>
      </c>
      <c r="Z449" s="89" t="s">
        <v>652</v>
      </c>
      <c r="AB449" s="89" t="s">
        <v>457</v>
      </c>
      <c r="AC449" s="89" t="s">
        <v>458</v>
      </c>
      <c r="AD449" s="89" t="s">
        <v>406</v>
      </c>
      <c r="AJ449" s="89" t="s">
        <v>284</v>
      </c>
      <c r="AK449" s="89" t="s">
        <v>285</v>
      </c>
      <c r="AL449" s="89" t="s">
        <v>286</v>
      </c>
      <c r="AN449" s="89" t="s">
        <v>700</v>
      </c>
      <c r="AO449" s="89" t="s">
        <v>701</v>
      </c>
      <c r="AP449" s="89" t="s">
        <v>409</v>
      </c>
      <c r="AR449" s="89" t="s">
        <v>700</v>
      </c>
      <c r="AS449" s="89" t="s">
        <v>701</v>
      </c>
      <c r="AT449" s="89" t="s">
        <v>409</v>
      </c>
    </row>
    <row r="450" spans="1:46" ht="11.25">
      <c r="A450" s="89" t="s">
        <v>504</v>
      </c>
      <c r="B450" s="89" t="s">
        <v>505</v>
      </c>
      <c r="C450" s="89" t="s">
        <v>506</v>
      </c>
      <c r="D450" s="89" t="s">
        <v>504</v>
      </c>
      <c r="E450" s="89" t="s">
        <v>505</v>
      </c>
      <c r="F450" s="89" t="s">
        <v>506</v>
      </c>
      <c r="H450" s="89" t="s">
        <v>702</v>
      </c>
      <c r="I450" s="89" t="s">
        <v>703</v>
      </c>
      <c r="J450" s="89" t="s">
        <v>655</v>
      </c>
      <c r="L450" s="89" t="s">
        <v>702</v>
      </c>
      <c r="M450" s="89" t="s">
        <v>703</v>
      </c>
      <c r="N450" s="89" t="s">
        <v>655</v>
      </c>
      <c r="P450" s="89" t="s">
        <v>702</v>
      </c>
      <c r="Q450" s="89" t="s">
        <v>703</v>
      </c>
      <c r="R450" s="89" t="s">
        <v>655</v>
      </c>
      <c r="T450" s="89" t="s">
        <v>697</v>
      </c>
      <c r="U450" s="89" t="s">
        <v>698</v>
      </c>
      <c r="V450" s="89" t="s">
        <v>652</v>
      </c>
      <c r="X450" s="89" t="s">
        <v>697</v>
      </c>
      <c r="Y450" s="89" t="s">
        <v>698</v>
      </c>
      <c r="Z450" s="89" t="s">
        <v>652</v>
      </c>
      <c r="AB450" s="89" t="s">
        <v>459</v>
      </c>
      <c r="AC450" s="89" t="s">
        <v>460</v>
      </c>
      <c r="AD450" s="89" t="s">
        <v>395</v>
      </c>
      <c r="AJ450" s="89" t="s">
        <v>284</v>
      </c>
      <c r="AK450" s="89" t="s">
        <v>285</v>
      </c>
      <c r="AL450" s="89" t="s">
        <v>286</v>
      </c>
      <c r="AN450" s="89" t="s">
        <v>702</v>
      </c>
      <c r="AO450" s="89" t="s">
        <v>703</v>
      </c>
      <c r="AP450" s="89" t="s">
        <v>655</v>
      </c>
      <c r="AR450" s="89" t="s">
        <v>702</v>
      </c>
      <c r="AS450" s="89" t="s">
        <v>703</v>
      </c>
      <c r="AT450" s="89" t="s">
        <v>655</v>
      </c>
    </row>
    <row r="451" spans="1:46" ht="11.25">
      <c r="A451" s="89" t="s">
        <v>504</v>
      </c>
      <c r="B451" s="89" t="s">
        <v>505</v>
      </c>
      <c r="C451" s="89" t="s">
        <v>506</v>
      </c>
      <c r="D451" s="89" t="s">
        <v>504</v>
      </c>
      <c r="E451" s="89" t="s">
        <v>505</v>
      </c>
      <c r="F451" s="89" t="s">
        <v>506</v>
      </c>
      <c r="H451" s="89" t="s">
        <v>368</v>
      </c>
      <c r="I451" s="89" t="s">
        <v>369</v>
      </c>
      <c r="J451" s="89" t="s">
        <v>370</v>
      </c>
      <c r="L451" s="89" t="s">
        <v>368</v>
      </c>
      <c r="M451" s="89" t="s">
        <v>369</v>
      </c>
      <c r="N451" s="89" t="s">
        <v>370</v>
      </c>
      <c r="P451" s="89" t="s">
        <v>368</v>
      </c>
      <c r="Q451" s="89" t="s">
        <v>369</v>
      </c>
      <c r="R451" s="89" t="s">
        <v>370</v>
      </c>
      <c r="T451" s="89" t="s">
        <v>303</v>
      </c>
      <c r="U451" s="89" t="s">
        <v>304</v>
      </c>
      <c r="V451" s="89" t="s">
        <v>289</v>
      </c>
      <c r="X451" s="89" t="s">
        <v>303</v>
      </c>
      <c r="Y451" s="89" t="s">
        <v>304</v>
      </c>
      <c r="Z451" s="89" t="s">
        <v>289</v>
      </c>
      <c r="AB451" s="89" t="s">
        <v>683</v>
      </c>
      <c r="AC451" s="89" t="s">
        <v>684</v>
      </c>
      <c r="AD451" s="89" t="s">
        <v>685</v>
      </c>
      <c r="AJ451" s="89" t="s">
        <v>287</v>
      </c>
      <c r="AK451" s="89" t="s">
        <v>288</v>
      </c>
      <c r="AL451" s="89" t="s">
        <v>289</v>
      </c>
      <c r="AN451" s="89" t="s">
        <v>368</v>
      </c>
      <c r="AO451" s="89" t="s">
        <v>369</v>
      </c>
      <c r="AP451" s="89" t="s">
        <v>370</v>
      </c>
      <c r="AR451" s="89" t="s">
        <v>368</v>
      </c>
      <c r="AS451" s="89" t="s">
        <v>369</v>
      </c>
      <c r="AT451" s="89" t="s">
        <v>370</v>
      </c>
    </row>
    <row r="452" spans="1:46" ht="11.25">
      <c r="A452" s="89" t="s">
        <v>507</v>
      </c>
      <c r="B452" s="89" t="s">
        <v>508</v>
      </c>
      <c r="C452" s="89" t="s">
        <v>398</v>
      </c>
      <c r="D452" s="89" t="s">
        <v>507</v>
      </c>
      <c r="E452" s="89" t="s">
        <v>508</v>
      </c>
      <c r="F452" s="89" t="s">
        <v>398</v>
      </c>
      <c r="H452" s="89" t="s">
        <v>704</v>
      </c>
      <c r="I452" s="89" t="s">
        <v>705</v>
      </c>
      <c r="J452" s="89" t="s">
        <v>706</v>
      </c>
      <c r="L452" s="89" t="s">
        <v>704</v>
      </c>
      <c r="M452" s="89" t="s">
        <v>705</v>
      </c>
      <c r="N452" s="89" t="s">
        <v>706</v>
      </c>
      <c r="P452" s="89" t="s">
        <v>704</v>
      </c>
      <c r="Q452" s="89" t="s">
        <v>705</v>
      </c>
      <c r="R452" s="89" t="s">
        <v>706</v>
      </c>
      <c r="T452" s="89" t="s">
        <v>303</v>
      </c>
      <c r="U452" s="89" t="s">
        <v>304</v>
      </c>
      <c r="V452" s="89" t="s">
        <v>289</v>
      </c>
      <c r="X452" s="89" t="s">
        <v>303</v>
      </c>
      <c r="Y452" s="89" t="s">
        <v>304</v>
      </c>
      <c r="Z452" s="89" t="s">
        <v>289</v>
      </c>
      <c r="AB452" s="89" t="s">
        <v>461</v>
      </c>
      <c r="AC452" s="89" t="s">
        <v>462</v>
      </c>
      <c r="AD452" s="89" t="s">
        <v>289</v>
      </c>
      <c r="AJ452" s="89" t="s">
        <v>287</v>
      </c>
      <c r="AK452" s="89" t="s">
        <v>288</v>
      </c>
      <c r="AL452" s="89" t="s">
        <v>289</v>
      </c>
      <c r="AN452" s="89" t="s">
        <v>704</v>
      </c>
      <c r="AO452" s="89" t="s">
        <v>705</v>
      </c>
      <c r="AP452" s="89" t="s">
        <v>706</v>
      </c>
      <c r="AR452" s="89" t="s">
        <v>704</v>
      </c>
      <c r="AS452" s="89" t="s">
        <v>705</v>
      </c>
      <c r="AT452" s="89" t="s">
        <v>706</v>
      </c>
    </row>
    <row r="453" spans="1:46" ht="11.25">
      <c r="A453" s="89" t="s">
        <v>509</v>
      </c>
      <c r="B453" s="89" t="s">
        <v>510</v>
      </c>
      <c r="C453" s="89" t="s">
        <v>277</v>
      </c>
      <c r="D453" s="89" t="s">
        <v>509</v>
      </c>
      <c r="E453" s="89" t="s">
        <v>510</v>
      </c>
      <c r="F453" s="89" t="s">
        <v>277</v>
      </c>
      <c r="H453" s="89" t="s">
        <v>377</v>
      </c>
      <c r="I453" s="89" t="s">
        <v>378</v>
      </c>
      <c r="J453" s="89" t="s">
        <v>379</v>
      </c>
      <c r="L453" s="89" t="s">
        <v>377</v>
      </c>
      <c r="M453" s="89" t="s">
        <v>378</v>
      </c>
      <c r="N453" s="89" t="s">
        <v>379</v>
      </c>
      <c r="P453" s="89" t="s">
        <v>377</v>
      </c>
      <c r="Q453" s="89" t="s">
        <v>378</v>
      </c>
      <c r="R453" s="89" t="s">
        <v>379</v>
      </c>
      <c r="T453" s="89" t="s">
        <v>305</v>
      </c>
      <c r="U453" s="89" t="s">
        <v>306</v>
      </c>
      <c r="V453" s="89" t="s">
        <v>307</v>
      </c>
      <c r="X453" s="89" t="s">
        <v>305</v>
      </c>
      <c r="Y453" s="89" t="s">
        <v>306</v>
      </c>
      <c r="Z453" s="89" t="s">
        <v>307</v>
      </c>
      <c r="AB453" s="89" t="s">
        <v>463</v>
      </c>
      <c r="AC453" s="89" t="s">
        <v>464</v>
      </c>
      <c r="AD453" s="89" t="s">
        <v>316</v>
      </c>
      <c r="AJ453" s="89" t="s">
        <v>281</v>
      </c>
      <c r="AK453" s="89" t="s">
        <v>282</v>
      </c>
      <c r="AL453" s="89" t="s">
        <v>283</v>
      </c>
      <c r="AN453" s="89" t="s">
        <v>377</v>
      </c>
      <c r="AO453" s="89" t="s">
        <v>378</v>
      </c>
      <c r="AP453" s="89" t="s">
        <v>379</v>
      </c>
      <c r="AR453" s="89" t="s">
        <v>377</v>
      </c>
      <c r="AS453" s="89" t="s">
        <v>378</v>
      </c>
      <c r="AT453" s="89" t="s">
        <v>379</v>
      </c>
    </row>
    <row r="454" spans="1:46" ht="11.25">
      <c r="A454" s="89" t="s">
        <v>509</v>
      </c>
      <c r="B454" s="89" t="s">
        <v>510</v>
      </c>
      <c r="C454" s="89" t="s">
        <v>277</v>
      </c>
      <c r="D454" s="89" t="s">
        <v>509</v>
      </c>
      <c r="E454" s="89" t="s">
        <v>510</v>
      </c>
      <c r="F454" s="89" t="s">
        <v>277</v>
      </c>
      <c r="H454" s="89" t="s">
        <v>371</v>
      </c>
      <c r="I454" s="89" t="s">
        <v>372</v>
      </c>
      <c r="J454" s="89" t="s">
        <v>373</v>
      </c>
      <c r="L454" s="89" t="s">
        <v>371</v>
      </c>
      <c r="M454" s="89" t="s">
        <v>372</v>
      </c>
      <c r="N454" s="89" t="s">
        <v>373</v>
      </c>
      <c r="P454" s="89" t="s">
        <v>371</v>
      </c>
      <c r="Q454" s="89" t="s">
        <v>372</v>
      </c>
      <c r="R454" s="89" t="s">
        <v>373</v>
      </c>
      <c r="T454" s="89" t="s">
        <v>305</v>
      </c>
      <c r="U454" s="89" t="s">
        <v>306</v>
      </c>
      <c r="V454" s="89" t="s">
        <v>307</v>
      </c>
      <c r="X454" s="89" t="s">
        <v>305</v>
      </c>
      <c r="Y454" s="89" t="s">
        <v>306</v>
      </c>
      <c r="Z454" s="89" t="s">
        <v>307</v>
      </c>
      <c r="AB454" s="89" t="s">
        <v>284</v>
      </c>
      <c r="AC454" s="89" t="s">
        <v>285</v>
      </c>
      <c r="AD454" s="89" t="s">
        <v>286</v>
      </c>
      <c r="AJ454" s="89" t="s">
        <v>281</v>
      </c>
      <c r="AK454" s="89" t="s">
        <v>282</v>
      </c>
      <c r="AL454" s="89" t="s">
        <v>283</v>
      </c>
      <c r="AN454" s="89" t="s">
        <v>371</v>
      </c>
      <c r="AO454" s="89" t="s">
        <v>372</v>
      </c>
      <c r="AP454" s="89" t="s">
        <v>373</v>
      </c>
      <c r="AR454" s="89" t="s">
        <v>371</v>
      </c>
      <c r="AS454" s="89" t="s">
        <v>372</v>
      </c>
      <c r="AT454" s="89" t="s">
        <v>373</v>
      </c>
    </row>
    <row r="455" spans="1:46" ht="11.25">
      <c r="A455" s="89" t="s">
        <v>295</v>
      </c>
      <c r="B455" s="89" t="s">
        <v>296</v>
      </c>
      <c r="C455" s="89" t="s">
        <v>297</v>
      </c>
      <c r="D455" s="89" t="s">
        <v>295</v>
      </c>
      <c r="E455" s="89" t="s">
        <v>296</v>
      </c>
      <c r="F455" s="89" t="s">
        <v>297</v>
      </c>
      <c r="H455" s="89" t="s">
        <v>556</v>
      </c>
      <c r="I455" s="89" t="s">
        <v>557</v>
      </c>
      <c r="J455" s="89" t="s">
        <v>364</v>
      </c>
      <c r="L455" s="89" t="s">
        <v>556</v>
      </c>
      <c r="M455" s="89" t="s">
        <v>557</v>
      </c>
      <c r="N455" s="89" t="s">
        <v>364</v>
      </c>
      <c r="P455" s="89" t="s">
        <v>556</v>
      </c>
      <c r="Q455" s="89" t="s">
        <v>557</v>
      </c>
      <c r="R455" s="89" t="s">
        <v>364</v>
      </c>
      <c r="T455" s="89" t="s">
        <v>534</v>
      </c>
      <c r="U455" s="89" t="s">
        <v>535</v>
      </c>
      <c r="V455" s="89" t="s">
        <v>699</v>
      </c>
      <c r="X455" s="89" t="s">
        <v>534</v>
      </c>
      <c r="Y455" s="89" t="s">
        <v>535</v>
      </c>
      <c r="Z455" s="89" t="s">
        <v>699</v>
      </c>
      <c r="AB455" s="89" t="s">
        <v>284</v>
      </c>
      <c r="AC455" s="89" t="s">
        <v>285</v>
      </c>
      <c r="AD455" s="89" t="s">
        <v>286</v>
      </c>
      <c r="AJ455" s="89" t="s">
        <v>290</v>
      </c>
      <c r="AK455" s="89" t="s">
        <v>291</v>
      </c>
      <c r="AL455" s="89" t="s">
        <v>289</v>
      </c>
      <c r="AN455" s="89" t="s">
        <v>556</v>
      </c>
      <c r="AO455" s="89" t="s">
        <v>557</v>
      </c>
      <c r="AP455" s="89" t="s">
        <v>364</v>
      </c>
      <c r="AR455" s="89" t="s">
        <v>556</v>
      </c>
      <c r="AS455" s="89" t="s">
        <v>557</v>
      </c>
      <c r="AT455" s="89" t="s">
        <v>364</v>
      </c>
    </row>
    <row r="456" spans="1:46" ht="11.25">
      <c r="A456" s="89" t="s">
        <v>511</v>
      </c>
      <c r="B456" s="89" t="s">
        <v>512</v>
      </c>
      <c r="C456" s="89" t="s">
        <v>297</v>
      </c>
      <c r="D456" s="89" t="s">
        <v>511</v>
      </c>
      <c r="E456" s="89" t="s">
        <v>512</v>
      </c>
      <c r="F456" s="89" t="s">
        <v>297</v>
      </c>
      <c r="H456" s="89" t="s">
        <v>380</v>
      </c>
      <c r="I456" s="89" t="s">
        <v>381</v>
      </c>
      <c r="J456" s="89" t="s">
        <v>376</v>
      </c>
      <c r="L456" s="89" t="s">
        <v>380</v>
      </c>
      <c r="M456" s="89" t="s">
        <v>381</v>
      </c>
      <c r="N456" s="89" t="s">
        <v>376</v>
      </c>
      <c r="P456" s="89" t="s">
        <v>380</v>
      </c>
      <c r="Q456" s="89" t="s">
        <v>381</v>
      </c>
      <c r="R456" s="89" t="s">
        <v>376</v>
      </c>
      <c r="T456" s="89" t="s">
        <v>534</v>
      </c>
      <c r="U456" s="89" t="s">
        <v>535</v>
      </c>
      <c r="V456" s="89" t="s">
        <v>699</v>
      </c>
      <c r="X456" s="89" t="s">
        <v>534</v>
      </c>
      <c r="Y456" s="89" t="s">
        <v>535</v>
      </c>
      <c r="Z456" s="89" t="s">
        <v>699</v>
      </c>
      <c r="AB456" s="89" t="s">
        <v>284</v>
      </c>
      <c r="AC456" s="89" t="s">
        <v>285</v>
      </c>
      <c r="AD456" s="89" t="s">
        <v>286</v>
      </c>
      <c r="AJ456" s="89" t="s">
        <v>290</v>
      </c>
      <c r="AK456" s="89" t="s">
        <v>291</v>
      </c>
      <c r="AL456" s="89" t="s">
        <v>289</v>
      </c>
      <c r="AN456" s="89" t="s">
        <v>380</v>
      </c>
      <c r="AO456" s="89" t="s">
        <v>381</v>
      </c>
      <c r="AP456" s="89" t="s">
        <v>376</v>
      </c>
      <c r="AR456" s="89" t="s">
        <v>380</v>
      </c>
      <c r="AS456" s="89" t="s">
        <v>381</v>
      </c>
      <c r="AT456" s="89" t="s">
        <v>376</v>
      </c>
    </row>
    <row r="457" spans="1:46" ht="11.25">
      <c r="A457" s="89" t="s">
        <v>511</v>
      </c>
      <c r="B457" s="89" t="s">
        <v>512</v>
      </c>
      <c r="C457" s="89" t="s">
        <v>297</v>
      </c>
      <c r="D457" s="89" t="s">
        <v>511</v>
      </c>
      <c r="E457" s="89" t="s">
        <v>512</v>
      </c>
      <c r="F457" s="89" t="s">
        <v>297</v>
      </c>
      <c r="H457" s="89" t="s">
        <v>374</v>
      </c>
      <c r="I457" s="89" t="s">
        <v>375</v>
      </c>
      <c r="J457" s="89" t="s">
        <v>376</v>
      </c>
      <c r="L457" s="89" t="s">
        <v>374</v>
      </c>
      <c r="M457" s="89" t="s">
        <v>375</v>
      </c>
      <c r="N457" s="89" t="s">
        <v>376</v>
      </c>
      <c r="P457" s="89" t="s">
        <v>374</v>
      </c>
      <c r="Q457" s="89" t="s">
        <v>375</v>
      </c>
      <c r="R457" s="89" t="s">
        <v>376</v>
      </c>
      <c r="T457" s="89" t="s">
        <v>635</v>
      </c>
      <c r="U457" s="89" t="s">
        <v>636</v>
      </c>
      <c r="V457" s="89" t="s">
        <v>340</v>
      </c>
      <c r="X457" s="89" t="s">
        <v>635</v>
      </c>
      <c r="Y457" s="89" t="s">
        <v>636</v>
      </c>
      <c r="Z457" s="89" t="s">
        <v>340</v>
      </c>
      <c r="AB457" s="89" t="s">
        <v>465</v>
      </c>
      <c r="AC457" s="89" t="s">
        <v>466</v>
      </c>
      <c r="AD457" s="89" t="s">
        <v>367</v>
      </c>
      <c r="AJ457" s="89" t="s">
        <v>344</v>
      </c>
      <c r="AK457" s="89" t="s">
        <v>345</v>
      </c>
      <c r="AL457" s="89" t="s">
        <v>277</v>
      </c>
      <c r="AN457" s="89" t="s">
        <v>374</v>
      </c>
      <c r="AO457" s="89" t="s">
        <v>375</v>
      </c>
      <c r="AP457" s="89" t="s">
        <v>376</v>
      </c>
      <c r="AR457" s="89" t="s">
        <v>374</v>
      </c>
      <c r="AS457" s="89" t="s">
        <v>375</v>
      </c>
      <c r="AT457" s="89" t="s">
        <v>376</v>
      </c>
    </row>
    <row r="458" spans="1:46" ht="11.25">
      <c r="A458" s="89" t="s">
        <v>513</v>
      </c>
      <c r="B458" s="89" t="s">
        <v>514</v>
      </c>
      <c r="C458" s="89" t="s">
        <v>297</v>
      </c>
      <c r="D458" s="89" t="s">
        <v>513</v>
      </c>
      <c r="E458" s="89" t="s">
        <v>514</v>
      </c>
      <c r="F458" s="89" t="s">
        <v>297</v>
      </c>
      <c r="H458" s="89" t="s">
        <v>707</v>
      </c>
      <c r="I458" s="89" t="s">
        <v>708</v>
      </c>
      <c r="J458" s="89" t="s">
        <v>422</v>
      </c>
      <c r="L458" s="89" t="s">
        <v>707</v>
      </c>
      <c r="M458" s="89" t="s">
        <v>708</v>
      </c>
      <c r="N458" s="89" t="s">
        <v>422</v>
      </c>
      <c r="P458" s="89" t="s">
        <v>707</v>
      </c>
      <c r="Q458" s="89" t="s">
        <v>708</v>
      </c>
      <c r="R458" s="89" t="s">
        <v>422</v>
      </c>
      <c r="T458" s="89" t="s">
        <v>700</v>
      </c>
      <c r="U458" s="89" t="s">
        <v>701</v>
      </c>
      <c r="V458" s="89" t="s">
        <v>409</v>
      </c>
      <c r="X458" s="89" t="s">
        <v>700</v>
      </c>
      <c r="Y458" s="89" t="s">
        <v>701</v>
      </c>
      <c r="Z458" s="89" t="s">
        <v>409</v>
      </c>
      <c r="AB458" s="89" t="s">
        <v>287</v>
      </c>
      <c r="AC458" s="89" t="s">
        <v>288</v>
      </c>
      <c r="AD458" s="89" t="s">
        <v>289</v>
      </c>
      <c r="AJ458" s="89" t="s">
        <v>344</v>
      </c>
      <c r="AK458" s="89" t="s">
        <v>345</v>
      </c>
      <c r="AL458" s="89" t="s">
        <v>277</v>
      </c>
      <c r="AN458" s="89" t="s">
        <v>707</v>
      </c>
      <c r="AO458" s="89" t="s">
        <v>708</v>
      </c>
      <c r="AP458" s="89" t="s">
        <v>422</v>
      </c>
      <c r="AR458" s="89" t="s">
        <v>707</v>
      </c>
      <c r="AS458" s="89" t="s">
        <v>708</v>
      </c>
      <c r="AT458" s="89" t="s">
        <v>422</v>
      </c>
    </row>
    <row r="459" spans="1:46" ht="11.25">
      <c r="A459" s="89" t="s">
        <v>513</v>
      </c>
      <c r="B459" s="89" t="s">
        <v>514</v>
      </c>
      <c r="C459" s="89" t="s">
        <v>297</v>
      </c>
      <c r="D459" s="89" t="s">
        <v>513</v>
      </c>
      <c r="E459" s="89" t="s">
        <v>514</v>
      </c>
      <c r="F459" s="89" t="s">
        <v>297</v>
      </c>
      <c r="H459" s="89" t="s">
        <v>382</v>
      </c>
      <c r="I459" s="89" t="s">
        <v>383</v>
      </c>
      <c r="J459" s="89" t="s">
        <v>364</v>
      </c>
      <c r="L459" s="89" t="s">
        <v>382</v>
      </c>
      <c r="M459" s="89" t="s">
        <v>383</v>
      </c>
      <c r="N459" s="89" t="s">
        <v>364</v>
      </c>
      <c r="P459" s="89" t="s">
        <v>382</v>
      </c>
      <c r="Q459" s="89" t="s">
        <v>383</v>
      </c>
      <c r="R459" s="89" t="s">
        <v>364</v>
      </c>
      <c r="T459" s="89" t="s">
        <v>702</v>
      </c>
      <c r="U459" s="89" t="s">
        <v>703</v>
      </c>
      <c r="V459" s="89" t="s">
        <v>655</v>
      </c>
      <c r="X459" s="89" t="s">
        <v>702</v>
      </c>
      <c r="Y459" s="89" t="s">
        <v>703</v>
      </c>
      <c r="Z459" s="89" t="s">
        <v>655</v>
      </c>
      <c r="AB459" s="89" t="s">
        <v>287</v>
      </c>
      <c r="AC459" s="89" t="s">
        <v>288</v>
      </c>
      <c r="AD459" s="89" t="s">
        <v>289</v>
      </c>
      <c r="AJ459" s="89" t="s">
        <v>346</v>
      </c>
      <c r="AK459" s="89" t="s">
        <v>347</v>
      </c>
      <c r="AL459" s="89" t="s">
        <v>348</v>
      </c>
      <c r="AN459" s="89" t="s">
        <v>382</v>
      </c>
      <c r="AO459" s="89" t="s">
        <v>383</v>
      </c>
      <c r="AP459" s="89" t="s">
        <v>364</v>
      </c>
      <c r="AR459" s="89" t="s">
        <v>382</v>
      </c>
      <c r="AS459" s="89" t="s">
        <v>383</v>
      </c>
      <c r="AT459" s="89" t="s">
        <v>364</v>
      </c>
    </row>
    <row r="460" spans="1:46" ht="11.25">
      <c r="A460" s="89" t="s">
        <v>515</v>
      </c>
      <c r="B460" s="89" t="s">
        <v>514</v>
      </c>
      <c r="C460" s="89" t="s">
        <v>516</v>
      </c>
      <c r="D460" s="89" t="s">
        <v>515</v>
      </c>
      <c r="E460" s="89" t="s">
        <v>514</v>
      </c>
      <c r="F460" s="89" t="s">
        <v>516</v>
      </c>
      <c r="H460" s="89" t="s">
        <v>386</v>
      </c>
      <c r="I460" s="89" t="s">
        <v>387</v>
      </c>
      <c r="J460" s="89" t="s">
        <v>388</v>
      </c>
      <c r="L460" s="89" t="s">
        <v>386</v>
      </c>
      <c r="M460" s="89" t="s">
        <v>387</v>
      </c>
      <c r="N460" s="89" t="s">
        <v>388</v>
      </c>
      <c r="P460" s="89" t="s">
        <v>386</v>
      </c>
      <c r="Q460" s="89" t="s">
        <v>387</v>
      </c>
      <c r="R460" s="89" t="s">
        <v>388</v>
      </c>
      <c r="T460" s="89" t="s">
        <v>704</v>
      </c>
      <c r="U460" s="89" t="s">
        <v>705</v>
      </c>
      <c r="V460" s="89" t="s">
        <v>706</v>
      </c>
      <c r="X460" s="89" t="s">
        <v>704</v>
      </c>
      <c r="Y460" s="89" t="s">
        <v>705</v>
      </c>
      <c r="Z460" s="89" t="s">
        <v>706</v>
      </c>
      <c r="AB460" s="89" t="s">
        <v>287</v>
      </c>
      <c r="AC460" s="89" t="s">
        <v>288</v>
      </c>
      <c r="AD460" s="89" t="s">
        <v>289</v>
      </c>
      <c r="AJ460" s="89" t="s">
        <v>624</v>
      </c>
      <c r="AK460" s="89" t="s">
        <v>625</v>
      </c>
      <c r="AL460" s="89" t="s">
        <v>473</v>
      </c>
      <c r="AN460" s="89" t="s">
        <v>386</v>
      </c>
      <c r="AO460" s="89" t="s">
        <v>387</v>
      </c>
      <c r="AP460" s="89" t="s">
        <v>388</v>
      </c>
      <c r="AR460" s="89" t="s">
        <v>386</v>
      </c>
      <c r="AS460" s="89" t="s">
        <v>387</v>
      </c>
      <c r="AT460" s="89" t="s">
        <v>388</v>
      </c>
    </row>
    <row r="461" spans="1:46" ht="11.25">
      <c r="A461" s="89" t="s">
        <v>517</v>
      </c>
      <c r="B461" s="89" t="s">
        <v>514</v>
      </c>
      <c r="C461" s="89" t="s">
        <v>518</v>
      </c>
      <c r="D461" s="89" t="s">
        <v>517</v>
      </c>
      <c r="E461" s="89" t="s">
        <v>514</v>
      </c>
      <c r="F461" s="89" t="s">
        <v>518</v>
      </c>
      <c r="H461" s="89" t="s">
        <v>384</v>
      </c>
      <c r="I461" s="89" t="s">
        <v>385</v>
      </c>
      <c r="J461" s="89" t="s">
        <v>364</v>
      </c>
      <c r="L461" s="89" t="s">
        <v>384</v>
      </c>
      <c r="M461" s="89" t="s">
        <v>385</v>
      </c>
      <c r="N461" s="89" t="s">
        <v>364</v>
      </c>
      <c r="P461" s="89" t="s">
        <v>384</v>
      </c>
      <c r="Q461" s="89" t="s">
        <v>385</v>
      </c>
      <c r="R461" s="89" t="s">
        <v>364</v>
      </c>
      <c r="T461" s="89" t="s">
        <v>308</v>
      </c>
      <c r="U461" s="89" t="s">
        <v>309</v>
      </c>
      <c r="V461" s="89" t="s">
        <v>310</v>
      </c>
      <c r="X461" s="89" t="s">
        <v>308</v>
      </c>
      <c r="Y461" s="89" t="s">
        <v>309</v>
      </c>
      <c r="Z461" s="89" t="s">
        <v>310</v>
      </c>
      <c r="AB461" s="89" t="s">
        <v>281</v>
      </c>
      <c r="AC461" s="89" t="s">
        <v>282</v>
      </c>
      <c r="AD461" s="89" t="s">
        <v>283</v>
      </c>
      <c r="AJ461" s="89" t="s">
        <v>626</v>
      </c>
      <c r="AK461" s="89" t="s">
        <v>625</v>
      </c>
      <c r="AL461" s="89" t="s">
        <v>627</v>
      </c>
      <c r="AN461" s="89" t="s">
        <v>384</v>
      </c>
      <c r="AO461" s="89" t="s">
        <v>385</v>
      </c>
      <c r="AP461" s="89" t="s">
        <v>364</v>
      </c>
      <c r="AR461" s="89" t="s">
        <v>384</v>
      </c>
      <c r="AS461" s="89" t="s">
        <v>385</v>
      </c>
      <c r="AT461" s="89" t="s">
        <v>364</v>
      </c>
    </row>
    <row r="462" spans="1:46" ht="11.25">
      <c r="A462" s="89" t="s">
        <v>519</v>
      </c>
      <c r="B462" s="89" t="s">
        <v>514</v>
      </c>
      <c r="C462" s="89" t="s">
        <v>520</v>
      </c>
      <c r="D462" s="89" t="s">
        <v>519</v>
      </c>
      <c r="E462" s="89" t="s">
        <v>514</v>
      </c>
      <c r="F462" s="89" t="s">
        <v>520</v>
      </c>
      <c r="H462" s="89" t="s">
        <v>709</v>
      </c>
      <c r="I462" s="89" t="s">
        <v>710</v>
      </c>
      <c r="J462" s="89" t="s">
        <v>300</v>
      </c>
      <c r="L462" s="89" t="s">
        <v>709</v>
      </c>
      <c r="M462" s="89" t="s">
        <v>710</v>
      </c>
      <c r="N462" s="89" t="s">
        <v>300</v>
      </c>
      <c r="P462" s="89" t="s">
        <v>709</v>
      </c>
      <c r="Q462" s="89" t="s">
        <v>710</v>
      </c>
      <c r="R462" s="89" t="s">
        <v>300</v>
      </c>
      <c r="T462" s="89" t="s">
        <v>308</v>
      </c>
      <c r="U462" s="89" t="s">
        <v>309</v>
      </c>
      <c r="V462" s="89" t="s">
        <v>310</v>
      </c>
      <c r="X462" s="89" t="s">
        <v>308</v>
      </c>
      <c r="Y462" s="89" t="s">
        <v>309</v>
      </c>
      <c r="Z462" s="89" t="s">
        <v>310</v>
      </c>
      <c r="AB462" s="89" t="s">
        <v>281</v>
      </c>
      <c r="AC462" s="89" t="s">
        <v>282</v>
      </c>
      <c r="AD462" s="89" t="s">
        <v>283</v>
      </c>
      <c r="AJ462" s="89" t="s">
        <v>628</v>
      </c>
      <c r="AK462" s="89" t="s">
        <v>625</v>
      </c>
      <c r="AL462" s="89" t="s">
        <v>629</v>
      </c>
      <c r="AN462" s="89" t="s">
        <v>709</v>
      </c>
      <c r="AO462" s="89" t="s">
        <v>710</v>
      </c>
      <c r="AP462" s="89" t="s">
        <v>300</v>
      </c>
      <c r="AR462" s="89" t="s">
        <v>709</v>
      </c>
      <c r="AS462" s="89" t="s">
        <v>710</v>
      </c>
      <c r="AT462" s="89" t="s">
        <v>300</v>
      </c>
    </row>
    <row r="463" spans="1:46" ht="11.25">
      <c r="A463" s="89" t="s">
        <v>521</v>
      </c>
      <c r="B463" s="89" t="s">
        <v>514</v>
      </c>
      <c r="C463" s="89" t="s">
        <v>522</v>
      </c>
      <c r="D463" s="89" t="s">
        <v>521</v>
      </c>
      <c r="E463" s="89" t="s">
        <v>514</v>
      </c>
      <c r="F463" s="89" t="s">
        <v>522</v>
      </c>
      <c r="H463" s="89" t="s">
        <v>711</v>
      </c>
      <c r="I463" s="89" t="s">
        <v>712</v>
      </c>
      <c r="J463" s="89" t="s">
        <v>655</v>
      </c>
      <c r="L463" s="89" t="s">
        <v>711</v>
      </c>
      <c r="M463" s="89" t="s">
        <v>712</v>
      </c>
      <c r="N463" s="89" t="s">
        <v>655</v>
      </c>
      <c r="P463" s="89" t="s">
        <v>711</v>
      </c>
      <c r="Q463" s="89" t="s">
        <v>712</v>
      </c>
      <c r="R463" s="89" t="s">
        <v>655</v>
      </c>
      <c r="T463" s="89" t="s">
        <v>707</v>
      </c>
      <c r="U463" s="89" t="s">
        <v>708</v>
      </c>
      <c r="V463" s="89" t="s">
        <v>422</v>
      </c>
      <c r="X463" s="89" t="s">
        <v>707</v>
      </c>
      <c r="Y463" s="89" t="s">
        <v>708</v>
      </c>
      <c r="Z463" s="89" t="s">
        <v>422</v>
      </c>
      <c r="AB463" s="89" t="s">
        <v>281</v>
      </c>
      <c r="AC463" s="89" t="s">
        <v>282</v>
      </c>
      <c r="AD463" s="89" t="s">
        <v>283</v>
      </c>
      <c r="AJ463" s="89" t="s">
        <v>630</v>
      </c>
      <c r="AK463" s="89" t="s">
        <v>625</v>
      </c>
      <c r="AL463" s="89" t="s">
        <v>631</v>
      </c>
      <c r="AN463" s="89" t="s">
        <v>711</v>
      </c>
      <c r="AO463" s="89" t="s">
        <v>712</v>
      </c>
      <c r="AP463" s="89" t="s">
        <v>655</v>
      </c>
      <c r="AR463" s="89" t="s">
        <v>711</v>
      </c>
      <c r="AS463" s="89" t="s">
        <v>712</v>
      </c>
      <c r="AT463" s="89" t="s">
        <v>655</v>
      </c>
    </row>
    <row r="464" spans="1:46" ht="11.25">
      <c r="A464" s="89" t="s">
        <v>523</v>
      </c>
      <c r="B464" s="89" t="s">
        <v>514</v>
      </c>
      <c r="C464" s="89" t="s">
        <v>524</v>
      </c>
      <c r="D464" s="89" t="s">
        <v>523</v>
      </c>
      <c r="E464" s="89" t="s">
        <v>514</v>
      </c>
      <c r="F464" s="89" t="s">
        <v>524</v>
      </c>
      <c r="H464" s="89" t="s">
        <v>389</v>
      </c>
      <c r="I464" s="89" t="s">
        <v>390</v>
      </c>
      <c r="J464" s="89" t="s">
        <v>367</v>
      </c>
      <c r="L464" s="89" t="s">
        <v>389</v>
      </c>
      <c r="M464" s="89" t="s">
        <v>390</v>
      </c>
      <c r="N464" s="89" t="s">
        <v>367</v>
      </c>
      <c r="P464" s="89" t="s">
        <v>389</v>
      </c>
      <c r="Q464" s="89" t="s">
        <v>390</v>
      </c>
      <c r="R464" s="89" t="s">
        <v>367</v>
      </c>
      <c r="T464" s="89" t="s">
        <v>311</v>
      </c>
      <c r="U464" s="89" t="s">
        <v>312</v>
      </c>
      <c r="V464" s="89" t="s">
        <v>313</v>
      </c>
      <c r="X464" s="89" t="s">
        <v>311</v>
      </c>
      <c r="Y464" s="89" t="s">
        <v>312</v>
      </c>
      <c r="Z464" s="89" t="s">
        <v>313</v>
      </c>
      <c r="AB464" s="89" t="s">
        <v>290</v>
      </c>
      <c r="AC464" s="89" t="s">
        <v>291</v>
      </c>
      <c r="AD464" s="89" t="s">
        <v>289</v>
      </c>
      <c r="AJ464" s="89" t="s">
        <v>686</v>
      </c>
      <c r="AK464" s="89" t="s">
        <v>687</v>
      </c>
      <c r="AL464" s="89" t="s">
        <v>655</v>
      </c>
      <c r="AN464" s="89" t="s">
        <v>389</v>
      </c>
      <c r="AO464" s="89" t="s">
        <v>390</v>
      </c>
      <c r="AP464" s="89" t="s">
        <v>367</v>
      </c>
      <c r="AR464" s="89" t="s">
        <v>389</v>
      </c>
      <c r="AS464" s="89" t="s">
        <v>390</v>
      </c>
      <c r="AT464" s="89" t="s">
        <v>367</v>
      </c>
    </row>
    <row r="465" spans="1:46" ht="11.25">
      <c r="A465" s="89" t="s">
        <v>642</v>
      </c>
      <c r="B465" s="89" t="s">
        <v>643</v>
      </c>
      <c r="C465" s="89" t="s">
        <v>297</v>
      </c>
      <c r="D465" s="89" t="s">
        <v>642</v>
      </c>
      <c r="E465" s="89" t="s">
        <v>643</v>
      </c>
      <c r="F465" s="89" t="s">
        <v>297</v>
      </c>
      <c r="H465" s="89" t="s">
        <v>391</v>
      </c>
      <c r="I465" s="89" t="s">
        <v>392</v>
      </c>
      <c r="J465" s="89" t="s">
        <v>280</v>
      </c>
      <c r="L465" s="89" t="s">
        <v>391</v>
      </c>
      <c r="M465" s="89" t="s">
        <v>392</v>
      </c>
      <c r="N465" s="89" t="s">
        <v>280</v>
      </c>
      <c r="P465" s="89" t="s">
        <v>391</v>
      </c>
      <c r="Q465" s="89" t="s">
        <v>392</v>
      </c>
      <c r="R465" s="89" t="s">
        <v>280</v>
      </c>
      <c r="T465" s="89" t="s">
        <v>311</v>
      </c>
      <c r="U465" s="89" t="s">
        <v>312</v>
      </c>
      <c r="V465" s="89" t="s">
        <v>313</v>
      </c>
      <c r="X465" s="89" t="s">
        <v>311</v>
      </c>
      <c r="Y465" s="89" t="s">
        <v>312</v>
      </c>
      <c r="Z465" s="89" t="s">
        <v>313</v>
      </c>
      <c r="AB465" s="89" t="s">
        <v>290</v>
      </c>
      <c r="AC465" s="89" t="s">
        <v>291</v>
      </c>
      <c r="AD465" s="89" t="s">
        <v>289</v>
      </c>
      <c r="AJ465" s="89" t="s">
        <v>686</v>
      </c>
      <c r="AK465" s="89" t="s">
        <v>687</v>
      </c>
      <c r="AL465" s="89" t="s">
        <v>655</v>
      </c>
      <c r="AN465" s="89" t="s">
        <v>391</v>
      </c>
      <c r="AO465" s="89" t="s">
        <v>392</v>
      </c>
      <c r="AP465" s="89" t="s">
        <v>280</v>
      </c>
      <c r="AR465" s="89" t="s">
        <v>391</v>
      </c>
      <c r="AS465" s="89" t="s">
        <v>392</v>
      </c>
      <c r="AT465" s="89" t="s">
        <v>280</v>
      </c>
    </row>
    <row r="466" spans="1:46" ht="11.25">
      <c r="A466" s="89" t="s">
        <v>642</v>
      </c>
      <c r="B466" s="89" t="s">
        <v>643</v>
      </c>
      <c r="C466" s="89" t="s">
        <v>297</v>
      </c>
      <c r="D466" s="89" t="s">
        <v>642</v>
      </c>
      <c r="E466" s="89" t="s">
        <v>643</v>
      </c>
      <c r="F466" s="89" t="s">
        <v>297</v>
      </c>
      <c r="H466" s="89" t="s">
        <v>595</v>
      </c>
      <c r="I466" s="89" t="s">
        <v>596</v>
      </c>
      <c r="J466" s="89" t="s">
        <v>294</v>
      </c>
      <c r="L466" s="89" t="s">
        <v>595</v>
      </c>
      <c r="M466" s="89" t="s">
        <v>596</v>
      </c>
      <c r="N466" s="89" t="s">
        <v>294</v>
      </c>
      <c r="P466" s="89" t="s">
        <v>595</v>
      </c>
      <c r="Q466" s="89" t="s">
        <v>596</v>
      </c>
      <c r="R466" s="89" t="s">
        <v>294</v>
      </c>
      <c r="T466" s="89" t="s">
        <v>709</v>
      </c>
      <c r="U466" s="89" t="s">
        <v>710</v>
      </c>
      <c r="V466" s="89" t="s">
        <v>300</v>
      </c>
      <c r="X466" s="89" t="s">
        <v>709</v>
      </c>
      <c r="Y466" s="89" t="s">
        <v>710</v>
      </c>
      <c r="Z466" s="89" t="s">
        <v>300</v>
      </c>
      <c r="AB466" s="89" t="s">
        <v>290</v>
      </c>
      <c r="AC466" s="89" t="s">
        <v>291</v>
      </c>
      <c r="AD466" s="89" t="s">
        <v>289</v>
      </c>
      <c r="AJ466" s="89" t="s">
        <v>632</v>
      </c>
      <c r="AK466" s="89" t="s">
        <v>633</v>
      </c>
      <c r="AL466" s="89" t="s">
        <v>364</v>
      </c>
      <c r="AN466" s="89" t="s">
        <v>595</v>
      </c>
      <c r="AO466" s="89" t="s">
        <v>596</v>
      </c>
      <c r="AP466" s="89" t="s">
        <v>294</v>
      </c>
      <c r="AR466" s="89" t="s">
        <v>595</v>
      </c>
      <c r="AS466" s="89" t="s">
        <v>596</v>
      </c>
      <c r="AT466" s="89" t="s">
        <v>294</v>
      </c>
    </row>
    <row r="467" spans="1:46" ht="11.25">
      <c r="A467" s="89" t="s">
        <v>734</v>
      </c>
      <c r="B467" s="89" t="s">
        <v>643</v>
      </c>
      <c r="C467" s="89" t="s">
        <v>604</v>
      </c>
      <c r="D467" s="89" t="s">
        <v>734</v>
      </c>
      <c r="E467" s="89" t="s">
        <v>643</v>
      </c>
      <c r="F467" s="89" t="s">
        <v>604</v>
      </c>
      <c r="H467" s="89" t="s">
        <v>713</v>
      </c>
      <c r="I467" s="89" t="s">
        <v>714</v>
      </c>
      <c r="J467" s="89" t="s">
        <v>706</v>
      </c>
      <c r="L467" s="89" t="s">
        <v>713</v>
      </c>
      <c r="M467" s="89" t="s">
        <v>714</v>
      </c>
      <c r="N467" s="89" t="s">
        <v>706</v>
      </c>
      <c r="P467" s="89" t="s">
        <v>713</v>
      </c>
      <c r="Q467" s="89" t="s">
        <v>714</v>
      </c>
      <c r="R467" s="89" t="s">
        <v>706</v>
      </c>
      <c r="T467" s="89" t="s">
        <v>711</v>
      </c>
      <c r="U467" s="89" t="s">
        <v>712</v>
      </c>
      <c r="V467" s="89" t="s">
        <v>655</v>
      </c>
      <c r="X467" s="89" t="s">
        <v>711</v>
      </c>
      <c r="Y467" s="89" t="s">
        <v>712</v>
      </c>
      <c r="Z467" s="89" t="s">
        <v>655</v>
      </c>
      <c r="AB467" s="89" t="s">
        <v>344</v>
      </c>
      <c r="AC467" s="89" t="s">
        <v>345</v>
      </c>
      <c r="AD467" s="89" t="s">
        <v>277</v>
      </c>
      <c r="AJ467" s="89" t="s">
        <v>634</v>
      </c>
      <c r="AK467" s="89" t="s">
        <v>633</v>
      </c>
      <c r="AL467" s="89" t="s">
        <v>527</v>
      </c>
      <c r="AN467" s="89" t="s">
        <v>713</v>
      </c>
      <c r="AO467" s="89" t="s">
        <v>714</v>
      </c>
      <c r="AP467" s="89" t="s">
        <v>706</v>
      </c>
      <c r="AR467" s="89" t="s">
        <v>713</v>
      </c>
      <c r="AS467" s="89" t="s">
        <v>714</v>
      </c>
      <c r="AT467" s="89" t="s">
        <v>706</v>
      </c>
    </row>
    <row r="468" spans="1:46" ht="11.25">
      <c r="A468" s="89" t="s">
        <v>647</v>
      </c>
      <c r="B468" s="89" t="s">
        <v>526</v>
      </c>
      <c r="C468" s="89" t="s">
        <v>648</v>
      </c>
      <c r="D468" s="89" t="s">
        <v>647</v>
      </c>
      <c r="E468" s="89" t="s">
        <v>526</v>
      </c>
      <c r="F468" s="89" t="s">
        <v>648</v>
      </c>
      <c r="H468" s="89" t="s">
        <v>715</v>
      </c>
      <c r="I468" s="89" t="s">
        <v>716</v>
      </c>
      <c r="J468" s="89" t="s">
        <v>706</v>
      </c>
      <c r="L468" s="89" t="s">
        <v>715</v>
      </c>
      <c r="M468" s="89" t="s">
        <v>716</v>
      </c>
      <c r="N468" s="89" t="s">
        <v>706</v>
      </c>
      <c r="P468" s="89" t="s">
        <v>715</v>
      </c>
      <c r="Q468" s="89" t="s">
        <v>716</v>
      </c>
      <c r="R468" s="89" t="s">
        <v>706</v>
      </c>
      <c r="T468" s="89" t="s">
        <v>713</v>
      </c>
      <c r="U468" s="89" t="s">
        <v>714</v>
      </c>
      <c r="V468" s="89" t="s">
        <v>706</v>
      </c>
      <c r="X468" s="89" t="s">
        <v>713</v>
      </c>
      <c r="Y468" s="89" t="s">
        <v>714</v>
      </c>
      <c r="Z468" s="89" t="s">
        <v>706</v>
      </c>
      <c r="AB468" s="89" t="s">
        <v>467</v>
      </c>
      <c r="AC468" s="89" t="s">
        <v>468</v>
      </c>
      <c r="AD468" s="89" t="s">
        <v>316</v>
      </c>
      <c r="AJ468" s="89" t="s">
        <v>349</v>
      </c>
      <c r="AK468" s="89" t="s">
        <v>350</v>
      </c>
      <c r="AL468" s="89" t="s">
        <v>351</v>
      </c>
      <c r="AN468" s="89" t="s">
        <v>715</v>
      </c>
      <c r="AO468" s="89" t="s">
        <v>716</v>
      </c>
      <c r="AP468" s="89" t="s">
        <v>706</v>
      </c>
      <c r="AR468" s="89" t="s">
        <v>715</v>
      </c>
      <c r="AS468" s="89" t="s">
        <v>716</v>
      </c>
      <c r="AT468" s="89" t="s">
        <v>706</v>
      </c>
    </row>
    <row r="469" spans="1:46" ht="11.25">
      <c r="A469" s="89" t="s">
        <v>525</v>
      </c>
      <c r="B469" s="89" t="s">
        <v>526</v>
      </c>
      <c r="C469" s="89" t="s">
        <v>527</v>
      </c>
      <c r="D469" s="89" t="s">
        <v>525</v>
      </c>
      <c r="E469" s="89" t="s">
        <v>526</v>
      </c>
      <c r="F469" s="89" t="s">
        <v>527</v>
      </c>
      <c r="H469" s="89" t="s">
        <v>393</v>
      </c>
      <c r="I469" s="89" t="s">
        <v>394</v>
      </c>
      <c r="J469" s="89" t="s">
        <v>395</v>
      </c>
      <c r="L469" s="89" t="s">
        <v>393</v>
      </c>
      <c r="M469" s="89" t="s">
        <v>394</v>
      </c>
      <c r="N469" s="89" t="s">
        <v>395</v>
      </c>
      <c r="P469" s="89" t="s">
        <v>393</v>
      </c>
      <c r="Q469" s="89" t="s">
        <v>394</v>
      </c>
      <c r="R469" s="89" t="s">
        <v>395</v>
      </c>
      <c r="T469" s="89" t="s">
        <v>715</v>
      </c>
      <c r="U469" s="89" t="s">
        <v>716</v>
      </c>
      <c r="V469" s="89" t="s">
        <v>706</v>
      </c>
      <c r="X469" s="89" t="s">
        <v>715</v>
      </c>
      <c r="Y469" s="89" t="s">
        <v>716</v>
      </c>
      <c r="Z469" s="89" t="s">
        <v>706</v>
      </c>
      <c r="AB469" s="89" t="s">
        <v>469</v>
      </c>
      <c r="AC469" s="89" t="s">
        <v>470</v>
      </c>
      <c r="AD469" s="89" t="s">
        <v>434</v>
      </c>
      <c r="AJ469" s="89" t="s">
        <v>292</v>
      </c>
      <c r="AK469" s="89" t="s">
        <v>293</v>
      </c>
      <c r="AL469" s="89" t="s">
        <v>294</v>
      </c>
      <c r="AN469" s="89" t="s">
        <v>393</v>
      </c>
      <c r="AO469" s="89" t="s">
        <v>394</v>
      </c>
      <c r="AP469" s="89" t="s">
        <v>395</v>
      </c>
      <c r="AR469" s="89" t="s">
        <v>393</v>
      </c>
      <c r="AS469" s="89" t="s">
        <v>394</v>
      </c>
      <c r="AT469" s="89" t="s">
        <v>395</v>
      </c>
    </row>
    <row r="470" spans="1:46" ht="11.25">
      <c r="A470" s="89" t="s">
        <v>528</v>
      </c>
      <c r="B470" s="89" t="s">
        <v>529</v>
      </c>
      <c r="C470" s="89" t="s">
        <v>434</v>
      </c>
      <c r="D470" s="89" t="s">
        <v>528</v>
      </c>
      <c r="E470" s="89" t="s">
        <v>529</v>
      </c>
      <c r="F470" s="89" t="s">
        <v>434</v>
      </c>
      <c r="H470" s="89" t="s">
        <v>649</v>
      </c>
      <c r="I470" s="89" t="s">
        <v>291</v>
      </c>
      <c r="J470" s="89" t="s">
        <v>551</v>
      </c>
      <c r="L470" s="89" t="s">
        <v>649</v>
      </c>
      <c r="M470" s="89" t="s">
        <v>291</v>
      </c>
      <c r="N470" s="89" t="s">
        <v>551</v>
      </c>
      <c r="P470" s="89" t="s">
        <v>649</v>
      </c>
      <c r="Q470" s="89" t="s">
        <v>291</v>
      </c>
      <c r="R470" s="89" t="s">
        <v>551</v>
      </c>
      <c r="T470" s="89" t="s">
        <v>314</v>
      </c>
      <c r="U470" s="89" t="s">
        <v>315</v>
      </c>
      <c r="V470" s="89" t="s">
        <v>316</v>
      </c>
      <c r="X470" s="89" t="s">
        <v>314</v>
      </c>
      <c r="Y470" s="89" t="s">
        <v>315</v>
      </c>
      <c r="Z470" s="89" t="s">
        <v>316</v>
      </c>
      <c r="AB470" s="89" t="s">
        <v>471</v>
      </c>
      <c r="AC470" s="89" t="s">
        <v>472</v>
      </c>
      <c r="AD470" s="89" t="s">
        <v>473</v>
      </c>
      <c r="AJ470" s="89" t="s">
        <v>352</v>
      </c>
      <c r="AK470" s="89" t="s">
        <v>353</v>
      </c>
      <c r="AL470" s="89" t="s">
        <v>294</v>
      </c>
      <c r="AN470" s="89" t="s">
        <v>746</v>
      </c>
      <c r="AR470" s="89" t="s">
        <v>649</v>
      </c>
      <c r="AS470" s="89" t="s">
        <v>291</v>
      </c>
      <c r="AT470" s="89" t="s">
        <v>551</v>
      </c>
    </row>
    <row r="471" spans="1:44" ht="11.25">
      <c r="A471" s="89" t="s">
        <v>530</v>
      </c>
      <c r="B471" s="89" t="s">
        <v>531</v>
      </c>
      <c r="C471" s="89" t="s">
        <v>316</v>
      </c>
      <c r="D471" s="89" t="s">
        <v>530</v>
      </c>
      <c r="E471" s="89" t="s">
        <v>531</v>
      </c>
      <c r="F471" s="89" t="s">
        <v>316</v>
      </c>
      <c r="H471" s="89" t="s">
        <v>399</v>
      </c>
      <c r="I471" s="89" t="s">
        <v>400</v>
      </c>
      <c r="J471" s="89" t="s">
        <v>401</v>
      </c>
      <c r="L471" s="89" t="s">
        <v>399</v>
      </c>
      <c r="M471" s="89" t="s">
        <v>400</v>
      </c>
      <c r="N471" s="89" t="s">
        <v>401</v>
      </c>
      <c r="P471" s="89" t="s">
        <v>744</v>
      </c>
      <c r="T471" s="89" t="s">
        <v>717</v>
      </c>
      <c r="U471" s="89" t="s">
        <v>718</v>
      </c>
      <c r="V471" s="89" t="s">
        <v>665</v>
      </c>
      <c r="X471" s="89" t="s">
        <v>717</v>
      </c>
      <c r="Y471" s="89" t="s">
        <v>718</v>
      </c>
      <c r="Z471" s="89" t="s">
        <v>665</v>
      </c>
      <c r="AB471" s="89" t="s">
        <v>474</v>
      </c>
      <c r="AC471" s="89" t="s">
        <v>475</v>
      </c>
      <c r="AD471" s="89" t="s">
        <v>300</v>
      </c>
      <c r="AJ471" s="89" t="s">
        <v>727</v>
      </c>
      <c r="AK471" s="89" t="s">
        <v>689</v>
      </c>
      <c r="AL471" s="89" t="s">
        <v>652</v>
      </c>
      <c r="AN471" s="89" t="s">
        <v>649</v>
      </c>
      <c r="AO471" s="89" t="s">
        <v>291</v>
      </c>
      <c r="AP471" s="89" t="s">
        <v>551</v>
      </c>
      <c r="AR471" s="89" t="s">
        <v>747</v>
      </c>
    </row>
    <row r="472" spans="1:46" ht="11.25">
      <c r="A472" s="89" t="s">
        <v>303</v>
      </c>
      <c r="B472" s="89" t="s">
        <v>304</v>
      </c>
      <c r="C472" s="89" t="s">
        <v>289</v>
      </c>
      <c r="D472" s="89" t="s">
        <v>303</v>
      </c>
      <c r="E472" s="89" t="s">
        <v>304</v>
      </c>
      <c r="F472" s="89" t="s">
        <v>289</v>
      </c>
      <c r="H472" s="89" t="s">
        <v>717</v>
      </c>
      <c r="I472" s="89" t="s">
        <v>718</v>
      </c>
      <c r="J472" s="89" t="s">
        <v>665</v>
      </c>
      <c r="L472" s="89" t="s">
        <v>717</v>
      </c>
      <c r="M472" s="89" t="s">
        <v>718</v>
      </c>
      <c r="N472" s="89" t="s">
        <v>665</v>
      </c>
      <c r="P472" s="89" t="s">
        <v>399</v>
      </c>
      <c r="Q472" s="89" t="s">
        <v>400</v>
      </c>
      <c r="R472" s="89" t="s">
        <v>401</v>
      </c>
      <c r="T472" s="89" t="s">
        <v>719</v>
      </c>
      <c r="U472" s="89" t="s">
        <v>720</v>
      </c>
      <c r="V472" s="89" t="s">
        <v>721</v>
      </c>
      <c r="X472" s="89" t="s">
        <v>719</v>
      </c>
      <c r="Y472" s="89" t="s">
        <v>720</v>
      </c>
      <c r="Z472" s="89" t="s">
        <v>721</v>
      </c>
      <c r="AB472" s="89" t="s">
        <v>624</v>
      </c>
      <c r="AC472" s="89" t="s">
        <v>625</v>
      </c>
      <c r="AD472" s="89" t="s">
        <v>473</v>
      </c>
      <c r="AJ472" s="89" t="s">
        <v>727</v>
      </c>
      <c r="AK472" s="89" t="s">
        <v>689</v>
      </c>
      <c r="AL472" s="89" t="s">
        <v>652</v>
      </c>
      <c r="AN472" s="89" t="s">
        <v>399</v>
      </c>
      <c r="AO472" s="89" t="s">
        <v>400</v>
      </c>
      <c r="AP472" s="89" t="s">
        <v>401</v>
      </c>
      <c r="AR472" s="89" t="s">
        <v>399</v>
      </c>
      <c r="AS472" s="89" t="s">
        <v>400</v>
      </c>
      <c r="AT472" s="89" t="s">
        <v>401</v>
      </c>
    </row>
    <row r="473" spans="1:46" ht="11.25">
      <c r="A473" s="89" t="s">
        <v>532</v>
      </c>
      <c r="B473" s="89" t="s">
        <v>533</v>
      </c>
      <c r="C473" s="89" t="s">
        <v>348</v>
      </c>
      <c r="D473" s="89" t="s">
        <v>532</v>
      </c>
      <c r="E473" s="89" t="s">
        <v>533</v>
      </c>
      <c r="F473" s="89" t="s">
        <v>348</v>
      </c>
      <c r="H473" s="89" t="s">
        <v>719</v>
      </c>
      <c r="I473" s="89" t="s">
        <v>720</v>
      </c>
      <c r="J473" s="89" t="s">
        <v>721</v>
      </c>
      <c r="L473" s="89" t="s">
        <v>719</v>
      </c>
      <c r="M473" s="89" t="s">
        <v>720</v>
      </c>
      <c r="N473" s="89" t="s">
        <v>721</v>
      </c>
      <c r="P473" s="89" t="s">
        <v>717</v>
      </c>
      <c r="Q473" s="89" t="s">
        <v>718</v>
      </c>
      <c r="R473" s="89" t="s">
        <v>665</v>
      </c>
      <c r="T473" s="89" t="s">
        <v>722</v>
      </c>
      <c r="U473" s="89" t="s">
        <v>723</v>
      </c>
      <c r="V473" s="89" t="s">
        <v>724</v>
      </c>
      <c r="X473" s="89" t="s">
        <v>722</v>
      </c>
      <c r="Y473" s="89" t="s">
        <v>723</v>
      </c>
      <c r="Z473" s="89" t="s">
        <v>724</v>
      </c>
      <c r="AB473" s="89" t="s">
        <v>626</v>
      </c>
      <c r="AC473" s="89" t="s">
        <v>625</v>
      </c>
      <c r="AD473" s="89" t="s">
        <v>627</v>
      </c>
      <c r="AJ473" s="89" t="s">
        <v>690</v>
      </c>
      <c r="AK473" s="89" t="s">
        <v>689</v>
      </c>
      <c r="AL473" s="89" t="s">
        <v>691</v>
      </c>
      <c r="AN473" s="89" t="s">
        <v>717</v>
      </c>
      <c r="AO473" s="89" t="s">
        <v>718</v>
      </c>
      <c r="AP473" s="89" t="s">
        <v>665</v>
      </c>
      <c r="AR473" s="89" t="s">
        <v>717</v>
      </c>
      <c r="AS473" s="89" t="s">
        <v>718</v>
      </c>
      <c r="AT473" s="89" t="s">
        <v>665</v>
      </c>
    </row>
    <row r="474" spans="1:46" ht="11.25">
      <c r="A474" s="89" t="s">
        <v>534</v>
      </c>
      <c r="B474" s="89" t="s">
        <v>535</v>
      </c>
      <c r="C474" s="89" t="s">
        <v>536</v>
      </c>
      <c r="D474" s="89" t="s">
        <v>534</v>
      </c>
      <c r="E474" s="89" t="s">
        <v>535</v>
      </c>
      <c r="F474" s="89" t="s">
        <v>536</v>
      </c>
      <c r="H474" s="89" t="s">
        <v>722</v>
      </c>
      <c r="I474" s="89" t="s">
        <v>723</v>
      </c>
      <c r="J474" s="89" t="s">
        <v>724</v>
      </c>
      <c r="L474" s="89" t="s">
        <v>722</v>
      </c>
      <c r="M474" s="89" t="s">
        <v>723</v>
      </c>
      <c r="N474" s="89" t="s">
        <v>724</v>
      </c>
      <c r="P474" s="89" t="s">
        <v>719</v>
      </c>
      <c r="Q474" s="89" t="s">
        <v>720</v>
      </c>
      <c r="R474" s="89" t="s">
        <v>721</v>
      </c>
      <c r="T474" s="89" t="s">
        <v>725</v>
      </c>
      <c r="U474" s="89" t="s">
        <v>723</v>
      </c>
      <c r="V474" s="89" t="s">
        <v>726</v>
      </c>
      <c r="X474" s="89" t="s">
        <v>725</v>
      </c>
      <c r="Y474" s="89" t="s">
        <v>723</v>
      </c>
      <c r="Z474" s="89" t="s">
        <v>726</v>
      </c>
      <c r="AB474" s="89" t="s">
        <v>628</v>
      </c>
      <c r="AC474" s="89" t="s">
        <v>625</v>
      </c>
      <c r="AD474" s="89" t="s">
        <v>629</v>
      </c>
      <c r="AJ474" s="89" t="s">
        <v>690</v>
      </c>
      <c r="AK474" s="89" t="s">
        <v>689</v>
      </c>
      <c r="AL474" s="89" t="s">
        <v>691</v>
      </c>
      <c r="AN474" s="89" t="s">
        <v>719</v>
      </c>
      <c r="AO474" s="89" t="s">
        <v>720</v>
      </c>
      <c r="AP474" s="89" t="s">
        <v>721</v>
      </c>
      <c r="AR474" s="89" t="s">
        <v>719</v>
      </c>
      <c r="AS474" s="89" t="s">
        <v>720</v>
      </c>
      <c r="AT474" s="89" t="s">
        <v>721</v>
      </c>
    </row>
    <row r="475" spans="1:46" ht="11.25">
      <c r="A475" s="89" t="s">
        <v>537</v>
      </c>
      <c r="B475" s="89" t="s">
        <v>538</v>
      </c>
      <c r="C475" s="89" t="s">
        <v>367</v>
      </c>
      <c r="D475" s="89" t="s">
        <v>537</v>
      </c>
      <c r="E475" s="89" t="s">
        <v>538</v>
      </c>
      <c r="F475" s="89" t="s">
        <v>367</v>
      </c>
      <c r="H475" s="89" t="s">
        <v>725</v>
      </c>
      <c r="I475" s="89" t="s">
        <v>723</v>
      </c>
      <c r="J475" s="89" t="s">
        <v>726</v>
      </c>
      <c r="L475" s="89" t="s">
        <v>725</v>
      </c>
      <c r="M475" s="89" t="s">
        <v>723</v>
      </c>
      <c r="N475" s="89" t="s">
        <v>726</v>
      </c>
      <c r="P475" s="89" t="s">
        <v>722</v>
      </c>
      <c r="Q475" s="89" t="s">
        <v>723</v>
      </c>
      <c r="R475" s="89" t="s">
        <v>724</v>
      </c>
      <c r="T475" s="89" t="s">
        <v>725</v>
      </c>
      <c r="U475" s="89" t="s">
        <v>723</v>
      </c>
      <c r="V475" s="89" t="s">
        <v>726</v>
      </c>
      <c r="X475" s="89" t="s">
        <v>725</v>
      </c>
      <c r="Y475" s="89" t="s">
        <v>723</v>
      </c>
      <c r="Z475" s="89" t="s">
        <v>726</v>
      </c>
      <c r="AB475" s="89" t="s">
        <v>630</v>
      </c>
      <c r="AC475" s="89" t="s">
        <v>625</v>
      </c>
      <c r="AD475" s="89" t="s">
        <v>631</v>
      </c>
      <c r="AJ475" s="89" t="s">
        <v>688</v>
      </c>
      <c r="AK475" s="89" t="s">
        <v>689</v>
      </c>
      <c r="AL475" s="89" t="s">
        <v>658</v>
      </c>
      <c r="AN475" s="89" t="s">
        <v>722</v>
      </c>
      <c r="AO475" s="89" t="s">
        <v>723</v>
      </c>
      <c r="AP475" s="89" t="s">
        <v>724</v>
      </c>
      <c r="AR475" s="89" t="s">
        <v>722</v>
      </c>
      <c r="AS475" s="89" t="s">
        <v>723</v>
      </c>
      <c r="AT475" s="89" t="s">
        <v>724</v>
      </c>
    </row>
    <row r="476" spans="1:46" ht="11.25">
      <c r="A476" s="89" t="s">
        <v>539</v>
      </c>
      <c r="B476" s="89" t="s">
        <v>540</v>
      </c>
      <c r="C476" s="89" t="s">
        <v>277</v>
      </c>
      <c r="D476" s="89" t="s">
        <v>539</v>
      </c>
      <c r="E476" s="89" t="s">
        <v>540</v>
      </c>
      <c r="F476" s="89" t="s">
        <v>277</v>
      </c>
      <c r="H476" s="89" t="s">
        <v>609</v>
      </c>
      <c r="I476" s="89" t="s">
        <v>601</v>
      </c>
      <c r="J476" s="89" t="s">
        <v>610</v>
      </c>
      <c r="L476" s="89" t="s">
        <v>609</v>
      </c>
      <c r="M476" s="89" t="s">
        <v>601</v>
      </c>
      <c r="N476" s="89" t="s">
        <v>610</v>
      </c>
      <c r="P476" s="89" t="s">
        <v>725</v>
      </c>
      <c r="Q476" s="89" t="s">
        <v>723</v>
      </c>
      <c r="R476" s="89" t="s">
        <v>726</v>
      </c>
      <c r="T476" s="89" t="s">
        <v>639</v>
      </c>
      <c r="U476" s="89" t="s">
        <v>276</v>
      </c>
      <c r="V476" s="89" t="s">
        <v>640</v>
      </c>
      <c r="X476" s="89" t="s">
        <v>639</v>
      </c>
      <c r="Y476" s="89" t="s">
        <v>276</v>
      </c>
      <c r="Z476" s="89" t="s">
        <v>640</v>
      </c>
      <c r="AB476" s="89" t="s">
        <v>476</v>
      </c>
      <c r="AC476" s="89" t="s">
        <v>477</v>
      </c>
      <c r="AD476" s="89" t="s">
        <v>478</v>
      </c>
      <c r="AJ476" s="89" t="s">
        <v>688</v>
      </c>
      <c r="AK476" s="89" t="s">
        <v>689</v>
      </c>
      <c r="AL476" s="89" t="s">
        <v>658</v>
      </c>
      <c r="AN476" s="89" t="s">
        <v>725</v>
      </c>
      <c r="AO476" s="89" t="s">
        <v>723</v>
      </c>
      <c r="AP476" s="89" t="s">
        <v>726</v>
      </c>
      <c r="AR476" s="89" t="s">
        <v>725</v>
      </c>
      <c r="AS476" s="89" t="s">
        <v>723</v>
      </c>
      <c r="AT476" s="89" t="s">
        <v>726</v>
      </c>
    </row>
    <row r="477" spans="1:46" ht="11.25">
      <c r="A477" s="89" t="s">
        <v>541</v>
      </c>
      <c r="B477" s="89" t="s">
        <v>542</v>
      </c>
      <c r="C477" s="89" t="s">
        <v>428</v>
      </c>
      <c r="D477" s="89" t="s">
        <v>541</v>
      </c>
      <c r="E477" s="89" t="s">
        <v>542</v>
      </c>
      <c r="F477" s="89" t="s">
        <v>428</v>
      </c>
      <c r="P477" s="89" t="s">
        <v>609</v>
      </c>
      <c r="Q477" s="89" t="s">
        <v>601</v>
      </c>
      <c r="R477" s="89" t="s">
        <v>610</v>
      </c>
      <c r="T477" s="89" t="s">
        <v>639</v>
      </c>
      <c r="U477" s="89" t="s">
        <v>276</v>
      </c>
      <c r="V477" s="89" t="s">
        <v>640</v>
      </c>
      <c r="X477" s="89" t="s">
        <v>639</v>
      </c>
      <c r="Y477" s="89" t="s">
        <v>276</v>
      </c>
      <c r="Z477" s="89" t="s">
        <v>640</v>
      </c>
      <c r="AB477" s="89" t="s">
        <v>476</v>
      </c>
      <c r="AC477" s="89" t="s">
        <v>477</v>
      </c>
      <c r="AD477" s="89" t="s">
        <v>473</v>
      </c>
      <c r="AJ477" s="89" t="s">
        <v>637</v>
      </c>
      <c r="AK477" s="89" t="s">
        <v>625</v>
      </c>
      <c r="AL477" s="89" t="s">
        <v>638</v>
      </c>
      <c r="AN477" s="89" t="s">
        <v>609</v>
      </c>
      <c r="AO477" s="89" t="s">
        <v>601</v>
      </c>
      <c r="AP477" s="89" t="s">
        <v>610</v>
      </c>
      <c r="AR477" s="89" t="s">
        <v>609</v>
      </c>
      <c r="AS477" s="89" t="s">
        <v>601</v>
      </c>
      <c r="AT477" s="89" t="s">
        <v>610</v>
      </c>
    </row>
    <row r="478" spans="1:38" ht="11.25">
      <c r="A478" s="89" t="s">
        <v>543</v>
      </c>
      <c r="B478" s="89" t="s">
        <v>544</v>
      </c>
      <c r="C478" s="89" t="s">
        <v>277</v>
      </c>
      <c r="D478" s="89" t="s">
        <v>543</v>
      </c>
      <c r="E478" s="89" t="s">
        <v>544</v>
      </c>
      <c r="F478" s="89" t="s">
        <v>277</v>
      </c>
      <c r="AB478" s="89" t="s">
        <v>686</v>
      </c>
      <c r="AC478" s="89" t="s">
        <v>687</v>
      </c>
      <c r="AD478" s="89" t="s">
        <v>655</v>
      </c>
      <c r="AJ478" s="89" t="s">
        <v>396</v>
      </c>
      <c r="AK478" s="89" t="s">
        <v>397</v>
      </c>
      <c r="AL478" s="89" t="s">
        <v>398</v>
      </c>
    </row>
    <row r="479" spans="1:38" ht="11.25">
      <c r="A479" s="89" t="s">
        <v>545</v>
      </c>
      <c r="B479" s="89" t="s">
        <v>546</v>
      </c>
      <c r="C479" s="89" t="s">
        <v>277</v>
      </c>
      <c r="D479" s="89" t="s">
        <v>545</v>
      </c>
      <c r="E479" s="89" t="s">
        <v>546</v>
      </c>
      <c r="F479" s="89" t="s">
        <v>277</v>
      </c>
      <c r="AB479" s="89" t="s">
        <v>479</v>
      </c>
      <c r="AC479" s="89" t="s">
        <v>480</v>
      </c>
      <c r="AD479" s="89" t="s">
        <v>367</v>
      </c>
      <c r="AJ479" s="89" t="s">
        <v>504</v>
      </c>
      <c r="AK479" s="89" t="s">
        <v>505</v>
      </c>
      <c r="AL479" s="89" t="s">
        <v>506</v>
      </c>
    </row>
    <row r="480" spans="1:38" ht="11.25">
      <c r="A480" s="89" t="s">
        <v>547</v>
      </c>
      <c r="B480" s="89" t="s">
        <v>548</v>
      </c>
      <c r="C480" s="89" t="s">
        <v>454</v>
      </c>
      <c r="D480" s="89" t="s">
        <v>547</v>
      </c>
      <c r="E480" s="89" t="s">
        <v>548</v>
      </c>
      <c r="F480" s="89" t="s">
        <v>454</v>
      </c>
      <c r="AB480" s="89" t="s">
        <v>632</v>
      </c>
      <c r="AC480" s="89" t="s">
        <v>633</v>
      </c>
      <c r="AD480" s="89" t="s">
        <v>364</v>
      </c>
      <c r="AJ480" s="89" t="s">
        <v>509</v>
      </c>
      <c r="AK480" s="89" t="s">
        <v>510</v>
      </c>
      <c r="AL480" s="89" t="s">
        <v>277</v>
      </c>
    </row>
    <row r="481" spans="1:38" ht="11.25">
      <c r="A481" s="89" t="s">
        <v>549</v>
      </c>
      <c r="B481" s="89" t="s">
        <v>550</v>
      </c>
      <c r="C481" s="89" t="s">
        <v>551</v>
      </c>
      <c r="D481" s="89" t="s">
        <v>549</v>
      </c>
      <c r="E481" s="89" t="s">
        <v>550</v>
      </c>
      <c r="F481" s="89" t="s">
        <v>551</v>
      </c>
      <c r="AB481" s="89" t="s">
        <v>634</v>
      </c>
      <c r="AC481" s="89" t="s">
        <v>633</v>
      </c>
      <c r="AD481" s="89" t="s">
        <v>527</v>
      </c>
      <c r="AJ481" s="89" t="s">
        <v>692</v>
      </c>
      <c r="AK481" s="89" t="s">
        <v>693</v>
      </c>
      <c r="AL481" s="89" t="s">
        <v>655</v>
      </c>
    </row>
    <row r="482" spans="1:38" ht="11.25">
      <c r="A482" s="89" t="s">
        <v>554</v>
      </c>
      <c r="B482" s="89" t="s">
        <v>555</v>
      </c>
      <c r="C482" s="89" t="s">
        <v>406</v>
      </c>
      <c r="D482" s="89" t="s">
        <v>554</v>
      </c>
      <c r="E482" s="89" t="s">
        <v>555</v>
      </c>
      <c r="F482" s="89" t="s">
        <v>406</v>
      </c>
      <c r="AB482" s="89" t="s">
        <v>481</v>
      </c>
      <c r="AC482" s="89" t="s">
        <v>482</v>
      </c>
      <c r="AD482" s="89" t="s">
        <v>364</v>
      </c>
      <c r="AJ482" s="89" t="s">
        <v>692</v>
      </c>
      <c r="AK482" s="89" t="s">
        <v>693</v>
      </c>
      <c r="AL482" s="89" t="s">
        <v>655</v>
      </c>
    </row>
    <row r="483" spans="1:38" ht="11.25">
      <c r="A483" s="89" t="s">
        <v>552</v>
      </c>
      <c r="B483" s="89" t="s">
        <v>553</v>
      </c>
      <c r="C483" s="89" t="s">
        <v>289</v>
      </c>
      <c r="D483" s="89" t="s">
        <v>552</v>
      </c>
      <c r="E483" s="89" t="s">
        <v>553</v>
      </c>
      <c r="F483" s="89" t="s">
        <v>289</v>
      </c>
      <c r="AB483" s="89" t="s">
        <v>483</v>
      </c>
      <c r="AC483" s="89" t="s">
        <v>484</v>
      </c>
      <c r="AD483" s="89" t="s">
        <v>340</v>
      </c>
      <c r="AJ483" s="89" t="s">
        <v>692</v>
      </c>
      <c r="AK483" s="89" t="s">
        <v>693</v>
      </c>
      <c r="AL483" s="89" t="s">
        <v>655</v>
      </c>
    </row>
    <row r="484" spans="1:38" ht="11.25">
      <c r="A484" s="89" t="s">
        <v>556</v>
      </c>
      <c r="B484" s="89" t="s">
        <v>557</v>
      </c>
      <c r="C484" s="89" t="s">
        <v>364</v>
      </c>
      <c r="D484" s="89" t="s">
        <v>556</v>
      </c>
      <c r="E484" s="89" t="s">
        <v>557</v>
      </c>
      <c r="F484" s="89" t="s">
        <v>364</v>
      </c>
      <c r="AB484" s="89" t="s">
        <v>292</v>
      </c>
      <c r="AC484" s="89" t="s">
        <v>293</v>
      </c>
      <c r="AD484" s="89" t="s">
        <v>294</v>
      </c>
      <c r="AJ484" s="89" t="s">
        <v>295</v>
      </c>
      <c r="AK484" s="89" t="s">
        <v>296</v>
      </c>
      <c r="AL484" s="89" t="s">
        <v>297</v>
      </c>
    </row>
    <row r="485" spans="1:38" ht="11.25">
      <c r="A485" s="89" t="s">
        <v>556</v>
      </c>
      <c r="B485" s="89" t="s">
        <v>557</v>
      </c>
      <c r="C485" s="89" t="s">
        <v>364</v>
      </c>
      <c r="D485" s="89" t="s">
        <v>556</v>
      </c>
      <c r="E485" s="89" t="s">
        <v>557</v>
      </c>
      <c r="F485" s="89" t="s">
        <v>364</v>
      </c>
      <c r="AB485" s="89" t="s">
        <v>485</v>
      </c>
      <c r="AC485" s="89" t="s">
        <v>486</v>
      </c>
      <c r="AD485" s="89" t="s">
        <v>294</v>
      </c>
      <c r="AJ485" s="89" t="s">
        <v>295</v>
      </c>
      <c r="AK485" s="89" t="s">
        <v>296</v>
      </c>
      <c r="AL485" s="89" t="s">
        <v>297</v>
      </c>
    </row>
    <row r="486" spans="1:38" ht="11.25">
      <c r="A486" s="89" t="s">
        <v>558</v>
      </c>
      <c r="B486" s="89" t="s">
        <v>559</v>
      </c>
      <c r="C486" s="89" t="s">
        <v>364</v>
      </c>
      <c r="D486" s="89" t="s">
        <v>558</v>
      </c>
      <c r="E486" s="89" t="s">
        <v>559</v>
      </c>
      <c r="F486" s="89" t="s">
        <v>364</v>
      </c>
      <c r="AB486" s="89" t="s">
        <v>487</v>
      </c>
      <c r="AC486" s="89" t="s">
        <v>488</v>
      </c>
      <c r="AD486" s="89" t="s">
        <v>489</v>
      </c>
      <c r="AJ486" s="89" t="s">
        <v>298</v>
      </c>
      <c r="AK486" s="89" t="s">
        <v>299</v>
      </c>
      <c r="AL486" s="89" t="s">
        <v>300</v>
      </c>
    </row>
    <row r="487" spans="1:38" ht="11.25">
      <c r="A487" s="89" t="s">
        <v>560</v>
      </c>
      <c r="B487" s="89" t="s">
        <v>561</v>
      </c>
      <c r="C487" s="89" t="s">
        <v>434</v>
      </c>
      <c r="D487" s="89" t="s">
        <v>560</v>
      </c>
      <c r="E487" s="89" t="s">
        <v>561</v>
      </c>
      <c r="F487" s="89" t="s">
        <v>434</v>
      </c>
      <c r="AB487" s="89" t="s">
        <v>490</v>
      </c>
      <c r="AC487" s="89" t="s">
        <v>491</v>
      </c>
      <c r="AD487" s="89" t="s">
        <v>294</v>
      </c>
      <c r="AJ487" s="89" t="s">
        <v>298</v>
      </c>
      <c r="AK487" s="89" t="s">
        <v>299</v>
      </c>
      <c r="AL487" s="89" t="s">
        <v>300</v>
      </c>
    </row>
    <row r="488" spans="1:38" ht="11.25">
      <c r="A488" s="89" t="s">
        <v>562</v>
      </c>
      <c r="B488" s="89" t="s">
        <v>563</v>
      </c>
      <c r="C488" s="89" t="s">
        <v>406</v>
      </c>
      <c r="D488" s="89" t="s">
        <v>562</v>
      </c>
      <c r="E488" s="89" t="s">
        <v>563</v>
      </c>
      <c r="F488" s="89" t="s">
        <v>406</v>
      </c>
      <c r="AB488" s="89" t="s">
        <v>727</v>
      </c>
      <c r="AC488" s="89" t="s">
        <v>689</v>
      </c>
      <c r="AD488" s="89" t="s">
        <v>652</v>
      </c>
      <c r="AJ488" s="89" t="s">
        <v>298</v>
      </c>
      <c r="AK488" s="89" t="s">
        <v>299</v>
      </c>
      <c r="AL488" s="89" t="s">
        <v>300</v>
      </c>
    </row>
    <row r="489" spans="1:38" ht="11.25">
      <c r="A489" s="89" t="s">
        <v>564</v>
      </c>
      <c r="B489" s="89" t="s">
        <v>565</v>
      </c>
      <c r="C489" s="89" t="s">
        <v>566</v>
      </c>
      <c r="D489" s="89" t="s">
        <v>564</v>
      </c>
      <c r="E489" s="89" t="s">
        <v>565</v>
      </c>
      <c r="F489" s="89" t="s">
        <v>566</v>
      </c>
      <c r="AB489" s="89" t="s">
        <v>690</v>
      </c>
      <c r="AC489" s="89" t="s">
        <v>689</v>
      </c>
      <c r="AD489" s="89" t="s">
        <v>691</v>
      </c>
      <c r="AJ489" s="89" t="s">
        <v>511</v>
      </c>
      <c r="AK489" s="89" t="s">
        <v>512</v>
      </c>
      <c r="AL489" s="89" t="s">
        <v>297</v>
      </c>
    </row>
    <row r="490" spans="1:38" ht="11.25">
      <c r="A490" s="89" t="s">
        <v>567</v>
      </c>
      <c r="B490" s="89" t="s">
        <v>568</v>
      </c>
      <c r="C490" s="89" t="s">
        <v>434</v>
      </c>
      <c r="D490" s="89" t="s">
        <v>567</v>
      </c>
      <c r="E490" s="89" t="s">
        <v>568</v>
      </c>
      <c r="F490" s="89" t="s">
        <v>434</v>
      </c>
      <c r="AB490" s="89" t="s">
        <v>688</v>
      </c>
      <c r="AC490" s="89" t="s">
        <v>689</v>
      </c>
      <c r="AD490" s="89" t="s">
        <v>658</v>
      </c>
      <c r="AJ490" s="89" t="s">
        <v>513</v>
      </c>
      <c r="AK490" s="89" t="s">
        <v>514</v>
      </c>
      <c r="AL490" s="89" t="s">
        <v>297</v>
      </c>
    </row>
    <row r="491" spans="1:38" ht="11.25">
      <c r="A491" s="89" t="s">
        <v>569</v>
      </c>
      <c r="B491" s="89" t="s">
        <v>570</v>
      </c>
      <c r="C491" s="89" t="s">
        <v>364</v>
      </c>
      <c r="D491" s="89" t="s">
        <v>569</v>
      </c>
      <c r="E491" s="89" t="s">
        <v>570</v>
      </c>
      <c r="F491" s="89" t="s">
        <v>364</v>
      </c>
      <c r="AB491" s="89" t="s">
        <v>492</v>
      </c>
      <c r="AC491" s="89" t="s">
        <v>493</v>
      </c>
      <c r="AD491" s="89" t="s">
        <v>300</v>
      </c>
      <c r="AJ491" s="89" t="s">
        <v>642</v>
      </c>
      <c r="AK491" s="89" t="s">
        <v>643</v>
      </c>
      <c r="AL491" s="89" t="s">
        <v>297</v>
      </c>
    </row>
    <row r="492" spans="1:38" ht="11.25">
      <c r="A492" s="89" t="s">
        <v>571</v>
      </c>
      <c r="B492" s="89" t="s">
        <v>572</v>
      </c>
      <c r="C492" s="89" t="s">
        <v>316</v>
      </c>
      <c r="D492" s="89" t="s">
        <v>571</v>
      </c>
      <c r="E492" s="89" t="s">
        <v>572</v>
      </c>
      <c r="F492" s="89" t="s">
        <v>316</v>
      </c>
      <c r="AB492" s="89" t="s">
        <v>494</v>
      </c>
      <c r="AC492" s="89" t="s">
        <v>495</v>
      </c>
      <c r="AD492" s="89" t="s">
        <v>316</v>
      </c>
      <c r="AJ492" s="89" t="s">
        <v>642</v>
      </c>
      <c r="AK492" s="89" t="s">
        <v>643</v>
      </c>
      <c r="AL492" s="89" t="s">
        <v>297</v>
      </c>
    </row>
    <row r="493" spans="1:38" ht="11.25">
      <c r="A493" s="89" t="s">
        <v>573</v>
      </c>
      <c r="B493" s="89" t="s">
        <v>574</v>
      </c>
      <c r="C493" s="89" t="s">
        <v>575</v>
      </c>
      <c r="D493" s="89" t="s">
        <v>573</v>
      </c>
      <c r="E493" s="89" t="s">
        <v>574</v>
      </c>
      <c r="F493" s="89" t="s">
        <v>575</v>
      </c>
      <c r="AB493" s="89" t="s">
        <v>637</v>
      </c>
      <c r="AC493" s="89" t="s">
        <v>625</v>
      </c>
      <c r="AD493" s="89" t="s">
        <v>638</v>
      </c>
      <c r="AJ493" s="89" t="s">
        <v>642</v>
      </c>
      <c r="AK493" s="89" t="s">
        <v>643</v>
      </c>
      <c r="AL493" s="89" t="s">
        <v>297</v>
      </c>
    </row>
    <row r="494" spans="1:38" ht="11.25">
      <c r="A494" s="89" t="s">
        <v>576</v>
      </c>
      <c r="B494" s="89" t="s">
        <v>577</v>
      </c>
      <c r="C494" s="89" t="s">
        <v>370</v>
      </c>
      <c r="D494" s="89" t="s">
        <v>576</v>
      </c>
      <c r="E494" s="89" t="s">
        <v>577</v>
      </c>
      <c r="F494" s="89" t="s">
        <v>370</v>
      </c>
      <c r="AB494" s="89" t="s">
        <v>496</v>
      </c>
      <c r="AC494" s="89" t="s">
        <v>497</v>
      </c>
      <c r="AD494" s="89" t="s">
        <v>434</v>
      </c>
      <c r="AJ494" s="89" t="s">
        <v>734</v>
      </c>
      <c r="AK494" s="89" t="s">
        <v>643</v>
      </c>
      <c r="AL494" s="89" t="s">
        <v>604</v>
      </c>
    </row>
    <row r="495" spans="1:38" ht="11.25">
      <c r="A495" s="89" t="s">
        <v>578</v>
      </c>
      <c r="B495" s="89" t="s">
        <v>579</v>
      </c>
      <c r="C495" s="89" t="s">
        <v>316</v>
      </c>
      <c r="D495" s="89" t="s">
        <v>578</v>
      </c>
      <c r="E495" s="89" t="s">
        <v>579</v>
      </c>
      <c r="F495" s="89" t="s">
        <v>316</v>
      </c>
      <c r="AB495" s="89" t="s">
        <v>498</v>
      </c>
      <c r="AC495" s="89" t="s">
        <v>499</v>
      </c>
      <c r="AD495" s="89" t="s">
        <v>348</v>
      </c>
      <c r="AJ495" s="89" t="s">
        <v>301</v>
      </c>
      <c r="AK495" s="89" t="s">
        <v>302</v>
      </c>
      <c r="AL495" s="89" t="s">
        <v>277</v>
      </c>
    </row>
    <row r="496" spans="1:38" ht="11.25">
      <c r="A496" s="89" t="s">
        <v>580</v>
      </c>
      <c r="B496" s="89" t="s">
        <v>581</v>
      </c>
      <c r="C496" s="89" t="s">
        <v>316</v>
      </c>
      <c r="D496" s="89" t="s">
        <v>580</v>
      </c>
      <c r="E496" s="89" t="s">
        <v>581</v>
      </c>
      <c r="F496" s="89" t="s">
        <v>316</v>
      </c>
      <c r="AB496" s="89" t="s">
        <v>500</v>
      </c>
      <c r="AC496" s="89" t="s">
        <v>501</v>
      </c>
      <c r="AD496" s="89" t="s">
        <v>406</v>
      </c>
      <c r="AJ496" s="89" t="s">
        <v>694</v>
      </c>
      <c r="AK496" s="89" t="s">
        <v>695</v>
      </c>
      <c r="AL496" s="89" t="s">
        <v>696</v>
      </c>
    </row>
    <row r="497" spans="1:38" ht="11.25">
      <c r="A497" s="89" t="s">
        <v>582</v>
      </c>
      <c r="B497" s="89" t="s">
        <v>583</v>
      </c>
      <c r="C497" s="89" t="s">
        <v>406</v>
      </c>
      <c r="D497" s="89" t="s">
        <v>582</v>
      </c>
      <c r="E497" s="89" t="s">
        <v>583</v>
      </c>
      <c r="F497" s="89" t="s">
        <v>406</v>
      </c>
      <c r="AB497" s="89" t="s">
        <v>502</v>
      </c>
      <c r="AC497" s="89" t="s">
        <v>503</v>
      </c>
      <c r="AD497" s="89" t="s">
        <v>316</v>
      </c>
      <c r="AJ497" s="89" t="s">
        <v>694</v>
      </c>
      <c r="AK497" s="89" t="s">
        <v>695</v>
      </c>
      <c r="AL497" s="89" t="s">
        <v>696</v>
      </c>
    </row>
    <row r="498" spans="1:38" ht="11.25">
      <c r="A498" s="89" t="s">
        <v>584</v>
      </c>
      <c r="B498" s="89" t="s">
        <v>585</v>
      </c>
      <c r="C498" s="89" t="s">
        <v>434</v>
      </c>
      <c r="D498" s="89" t="s">
        <v>584</v>
      </c>
      <c r="E498" s="89" t="s">
        <v>585</v>
      </c>
      <c r="F498" s="89" t="s">
        <v>434</v>
      </c>
      <c r="AB498" s="89" t="s">
        <v>504</v>
      </c>
      <c r="AC498" s="89" t="s">
        <v>505</v>
      </c>
      <c r="AD498" s="89" t="s">
        <v>506</v>
      </c>
      <c r="AJ498" s="89" t="s">
        <v>697</v>
      </c>
      <c r="AK498" s="89" t="s">
        <v>698</v>
      </c>
      <c r="AL498" s="89" t="s">
        <v>652</v>
      </c>
    </row>
    <row r="499" spans="1:38" ht="11.25">
      <c r="A499" s="89" t="s">
        <v>586</v>
      </c>
      <c r="B499" s="89" t="s">
        <v>587</v>
      </c>
      <c r="C499" s="89" t="s">
        <v>316</v>
      </c>
      <c r="D499" s="89" t="s">
        <v>586</v>
      </c>
      <c r="E499" s="89" t="s">
        <v>587</v>
      </c>
      <c r="F499" s="89" t="s">
        <v>316</v>
      </c>
      <c r="AB499" s="89" t="s">
        <v>504</v>
      </c>
      <c r="AC499" s="89" t="s">
        <v>505</v>
      </c>
      <c r="AD499" s="89" t="s">
        <v>506</v>
      </c>
      <c r="AJ499" s="89" t="s">
        <v>697</v>
      </c>
      <c r="AK499" s="89" t="s">
        <v>698</v>
      </c>
      <c r="AL499" s="89" t="s">
        <v>652</v>
      </c>
    </row>
    <row r="500" spans="1:38" ht="11.25">
      <c r="A500" s="89" t="s">
        <v>588</v>
      </c>
      <c r="B500" s="89" t="s">
        <v>589</v>
      </c>
      <c r="C500" s="89" t="s">
        <v>434</v>
      </c>
      <c r="D500" s="89" t="s">
        <v>588</v>
      </c>
      <c r="E500" s="89" t="s">
        <v>589</v>
      </c>
      <c r="F500" s="89" t="s">
        <v>434</v>
      </c>
      <c r="AB500" s="89" t="s">
        <v>507</v>
      </c>
      <c r="AC500" s="89" t="s">
        <v>508</v>
      </c>
      <c r="AD500" s="89" t="s">
        <v>398</v>
      </c>
      <c r="AJ500" s="89" t="s">
        <v>697</v>
      </c>
      <c r="AK500" s="89" t="s">
        <v>698</v>
      </c>
      <c r="AL500" s="89" t="s">
        <v>652</v>
      </c>
    </row>
    <row r="501" spans="1:38" ht="11.25">
      <c r="A501" s="89" t="s">
        <v>590</v>
      </c>
      <c r="B501" s="89" t="s">
        <v>591</v>
      </c>
      <c r="C501" s="89" t="s">
        <v>434</v>
      </c>
      <c r="D501" s="89" t="s">
        <v>590</v>
      </c>
      <c r="E501" s="89" t="s">
        <v>591</v>
      </c>
      <c r="F501" s="89" t="s">
        <v>434</v>
      </c>
      <c r="AB501" s="89" t="s">
        <v>509</v>
      </c>
      <c r="AC501" s="89" t="s">
        <v>510</v>
      </c>
      <c r="AD501" s="89" t="s">
        <v>277</v>
      </c>
      <c r="AJ501" s="89" t="s">
        <v>303</v>
      </c>
      <c r="AK501" s="89" t="s">
        <v>304</v>
      </c>
      <c r="AL501" s="89" t="s">
        <v>289</v>
      </c>
    </row>
    <row r="502" spans="1:38" ht="11.25">
      <c r="A502" s="89" t="s">
        <v>592</v>
      </c>
      <c r="B502" s="89" t="s">
        <v>593</v>
      </c>
      <c r="C502" s="89" t="s">
        <v>594</v>
      </c>
      <c r="D502" s="89" t="s">
        <v>592</v>
      </c>
      <c r="E502" s="89" t="s">
        <v>593</v>
      </c>
      <c r="F502" s="89" t="s">
        <v>594</v>
      </c>
      <c r="AB502" s="89" t="s">
        <v>509</v>
      </c>
      <c r="AC502" s="89" t="s">
        <v>510</v>
      </c>
      <c r="AD502" s="89" t="s">
        <v>277</v>
      </c>
      <c r="AJ502" s="89" t="s">
        <v>303</v>
      </c>
      <c r="AK502" s="89" t="s">
        <v>304</v>
      </c>
      <c r="AL502" s="89" t="s">
        <v>289</v>
      </c>
    </row>
    <row r="503" spans="1:38" ht="11.25">
      <c r="A503" s="89" t="s">
        <v>595</v>
      </c>
      <c r="B503" s="89" t="s">
        <v>596</v>
      </c>
      <c r="C503" s="89" t="s">
        <v>294</v>
      </c>
      <c r="D503" s="89" t="s">
        <v>595</v>
      </c>
      <c r="E503" s="89" t="s">
        <v>596</v>
      </c>
      <c r="F503" s="89" t="s">
        <v>294</v>
      </c>
      <c r="AB503" s="89" t="s">
        <v>692</v>
      </c>
      <c r="AC503" s="89" t="s">
        <v>693</v>
      </c>
      <c r="AD503" s="89" t="s">
        <v>655</v>
      </c>
      <c r="AJ503" s="89" t="s">
        <v>354</v>
      </c>
      <c r="AK503" s="89" t="s">
        <v>355</v>
      </c>
      <c r="AL503" s="89" t="s">
        <v>330</v>
      </c>
    </row>
    <row r="504" spans="1:38" ht="11.25">
      <c r="A504" s="89" t="s">
        <v>595</v>
      </c>
      <c r="B504" s="89" t="s">
        <v>596</v>
      </c>
      <c r="C504" s="89" t="s">
        <v>294</v>
      </c>
      <c r="D504" s="89" t="s">
        <v>595</v>
      </c>
      <c r="E504" s="89" t="s">
        <v>596</v>
      </c>
      <c r="F504" s="89" t="s">
        <v>294</v>
      </c>
      <c r="AB504" s="89" t="s">
        <v>692</v>
      </c>
      <c r="AC504" s="89" t="s">
        <v>693</v>
      </c>
      <c r="AD504" s="89" t="s">
        <v>655</v>
      </c>
      <c r="AJ504" s="89" t="s">
        <v>305</v>
      </c>
      <c r="AK504" s="89" t="s">
        <v>306</v>
      </c>
      <c r="AL504" s="89" t="s">
        <v>307</v>
      </c>
    </row>
    <row r="505" spans="1:38" ht="11.25">
      <c r="A505" s="89" t="s">
        <v>597</v>
      </c>
      <c r="B505" s="89" t="s">
        <v>598</v>
      </c>
      <c r="C505" s="89" t="s">
        <v>599</v>
      </c>
      <c r="D505" s="89" t="s">
        <v>597</v>
      </c>
      <c r="E505" s="89" t="s">
        <v>598</v>
      </c>
      <c r="F505" s="89" t="s">
        <v>599</v>
      </c>
      <c r="AB505" s="89" t="s">
        <v>295</v>
      </c>
      <c r="AC505" s="89" t="s">
        <v>296</v>
      </c>
      <c r="AD505" s="89" t="s">
        <v>297</v>
      </c>
      <c r="AJ505" s="89" t="s">
        <v>305</v>
      </c>
      <c r="AK505" s="89" t="s">
        <v>306</v>
      </c>
      <c r="AL505" s="89" t="s">
        <v>307</v>
      </c>
    </row>
    <row r="506" spans="1:38" ht="11.25">
      <c r="A506" s="89" t="s">
        <v>649</v>
      </c>
      <c r="B506" s="89" t="s">
        <v>291</v>
      </c>
      <c r="C506" s="89" t="s">
        <v>551</v>
      </c>
      <c r="D506" s="89" t="s">
        <v>649</v>
      </c>
      <c r="E506" s="89" t="s">
        <v>291</v>
      </c>
      <c r="F506" s="89" t="s">
        <v>551</v>
      </c>
      <c r="AB506" s="89" t="s">
        <v>295</v>
      </c>
      <c r="AC506" s="89" t="s">
        <v>296</v>
      </c>
      <c r="AD506" s="89" t="s">
        <v>297</v>
      </c>
      <c r="AJ506" s="89" t="s">
        <v>356</v>
      </c>
      <c r="AK506" s="89" t="s">
        <v>357</v>
      </c>
      <c r="AL506" s="89" t="s">
        <v>358</v>
      </c>
    </row>
    <row r="507" spans="1:38" ht="11.25">
      <c r="A507" s="89" t="s">
        <v>649</v>
      </c>
      <c r="B507" s="89" t="s">
        <v>291</v>
      </c>
      <c r="C507" s="89" t="s">
        <v>551</v>
      </c>
      <c r="D507" s="89" t="s">
        <v>649</v>
      </c>
      <c r="E507" s="89" t="s">
        <v>291</v>
      </c>
      <c r="F507" s="89" t="s">
        <v>551</v>
      </c>
      <c r="AB507" s="89" t="s">
        <v>295</v>
      </c>
      <c r="AC507" s="89" t="s">
        <v>296</v>
      </c>
      <c r="AD507" s="89" t="s">
        <v>297</v>
      </c>
      <c r="AJ507" s="89" t="s">
        <v>534</v>
      </c>
      <c r="AK507" s="89" t="s">
        <v>535</v>
      </c>
      <c r="AL507" s="89" t="s">
        <v>699</v>
      </c>
    </row>
    <row r="508" spans="1:38" ht="11.25">
      <c r="A508" s="89" t="s">
        <v>600</v>
      </c>
      <c r="B508" s="89" t="s">
        <v>601</v>
      </c>
      <c r="C508" s="89" t="s">
        <v>602</v>
      </c>
      <c r="D508" s="89" t="s">
        <v>600</v>
      </c>
      <c r="E508" s="89" t="s">
        <v>601</v>
      </c>
      <c r="F508" s="89" t="s">
        <v>602</v>
      </c>
      <c r="AB508" s="89" t="s">
        <v>298</v>
      </c>
      <c r="AC508" s="89" t="s">
        <v>299</v>
      </c>
      <c r="AD508" s="89" t="s">
        <v>300</v>
      </c>
      <c r="AJ508" s="89" t="s">
        <v>534</v>
      </c>
      <c r="AK508" s="89" t="s">
        <v>535</v>
      </c>
      <c r="AL508" s="89" t="s">
        <v>699</v>
      </c>
    </row>
    <row r="509" spans="1:38" ht="11.25">
      <c r="A509" s="89" t="s">
        <v>603</v>
      </c>
      <c r="B509" s="89" t="s">
        <v>526</v>
      </c>
      <c r="C509" s="89" t="s">
        <v>604</v>
      </c>
      <c r="D509" s="89" t="s">
        <v>603</v>
      </c>
      <c r="E509" s="89" t="s">
        <v>526</v>
      </c>
      <c r="F509" s="89" t="s">
        <v>604</v>
      </c>
      <c r="AB509" s="89" t="s">
        <v>298</v>
      </c>
      <c r="AC509" s="89" t="s">
        <v>299</v>
      </c>
      <c r="AD509" s="89" t="s">
        <v>300</v>
      </c>
      <c r="AJ509" s="89" t="s">
        <v>534</v>
      </c>
      <c r="AK509" s="89" t="s">
        <v>535</v>
      </c>
      <c r="AL509" s="89" t="s">
        <v>699</v>
      </c>
    </row>
    <row r="510" spans="1:38" ht="11.25">
      <c r="A510" s="89" t="s">
        <v>605</v>
      </c>
      <c r="B510" s="89" t="s">
        <v>606</v>
      </c>
      <c r="C510" s="89" t="s">
        <v>434</v>
      </c>
      <c r="D510" s="89" t="s">
        <v>605</v>
      </c>
      <c r="E510" s="89" t="s">
        <v>606</v>
      </c>
      <c r="F510" s="89" t="s">
        <v>434</v>
      </c>
      <c r="AB510" s="89" t="s">
        <v>511</v>
      </c>
      <c r="AC510" s="89" t="s">
        <v>512</v>
      </c>
      <c r="AD510" s="89" t="s">
        <v>297</v>
      </c>
      <c r="AJ510" s="89" t="s">
        <v>359</v>
      </c>
      <c r="AK510" s="89" t="s">
        <v>360</v>
      </c>
      <c r="AL510" s="89" t="s">
        <v>361</v>
      </c>
    </row>
    <row r="511" spans="1:38" ht="11.25">
      <c r="A511" s="89" t="s">
        <v>607</v>
      </c>
      <c r="B511" s="89" t="s">
        <v>608</v>
      </c>
      <c r="C511" s="89" t="s">
        <v>348</v>
      </c>
      <c r="D511" s="89" t="s">
        <v>607</v>
      </c>
      <c r="E511" s="89" t="s">
        <v>608</v>
      </c>
      <c r="F511" s="89" t="s">
        <v>348</v>
      </c>
      <c r="AB511" s="89" t="s">
        <v>511</v>
      </c>
      <c r="AC511" s="89" t="s">
        <v>512</v>
      </c>
      <c r="AD511" s="89" t="s">
        <v>297</v>
      </c>
      <c r="AJ511" s="89" t="s">
        <v>362</v>
      </c>
      <c r="AK511" s="89" t="s">
        <v>363</v>
      </c>
      <c r="AL511" s="89" t="s">
        <v>364</v>
      </c>
    </row>
    <row r="512" spans="1:38" ht="11.25">
      <c r="A512" s="89" t="s">
        <v>609</v>
      </c>
      <c r="B512" s="89" t="s">
        <v>601</v>
      </c>
      <c r="C512" s="89" t="s">
        <v>610</v>
      </c>
      <c r="D512" s="89" t="s">
        <v>609</v>
      </c>
      <c r="E512" s="89" t="s">
        <v>601</v>
      </c>
      <c r="F512" s="89" t="s">
        <v>610</v>
      </c>
      <c r="AB512" s="89" t="s">
        <v>513</v>
      </c>
      <c r="AC512" s="89" t="s">
        <v>514</v>
      </c>
      <c r="AD512" s="89" t="s">
        <v>297</v>
      </c>
      <c r="AJ512" s="89" t="s">
        <v>365</v>
      </c>
      <c r="AK512" s="89" t="s">
        <v>366</v>
      </c>
      <c r="AL512" s="89" t="s">
        <v>367</v>
      </c>
    </row>
    <row r="513" spans="1:38" ht="11.25">
      <c r="A513" s="89" t="s">
        <v>609</v>
      </c>
      <c r="B513" s="89" t="s">
        <v>601</v>
      </c>
      <c r="C513" s="89" t="s">
        <v>610</v>
      </c>
      <c r="D513" s="89" t="s">
        <v>609</v>
      </c>
      <c r="E513" s="89" t="s">
        <v>601</v>
      </c>
      <c r="F513" s="89" t="s">
        <v>610</v>
      </c>
      <c r="AB513" s="89" t="s">
        <v>513</v>
      </c>
      <c r="AC513" s="89" t="s">
        <v>514</v>
      </c>
      <c r="AD513" s="89" t="s">
        <v>297</v>
      </c>
      <c r="AJ513" s="89" t="s">
        <v>635</v>
      </c>
      <c r="AK513" s="89" t="s">
        <v>636</v>
      </c>
      <c r="AL513" s="89" t="s">
        <v>340</v>
      </c>
    </row>
    <row r="514" spans="1:38" ht="11.25">
      <c r="A514" s="89" t="s">
        <v>611</v>
      </c>
      <c r="B514" s="89" t="s">
        <v>601</v>
      </c>
      <c r="C514" s="89" t="s">
        <v>612</v>
      </c>
      <c r="D514" s="89" t="s">
        <v>611</v>
      </c>
      <c r="E514" s="89" t="s">
        <v>601</v>
      </c>
      <c r="F514" s="89" t="s">
        <v>612</v>
      </c>
      <c r="AB514" s="89" t="s">
        <v>515</v>
      </c>
      <c r="AC514" s="89" t="s">
        <v>514</v>
      </c>
      <c r="AD514" s="89" t="s">
        <v>516</v>
      </c>
      <c r="AJ514" s="89" t="s">
        <v>700</v>
      </c>
      <c r="AK514" s="89" t="s">
        <v>701</v>
      </c>
      <c r="AL514" s="89" t="s">
        <v>409</v>
      </c>
    </row>
    <row r="515" spans="1:38" ht="11.25">
      <c r="A515" s="89" t="s">
        <v>732</v>
      </c>
      <c r="B515" s="89" t="s">
        <v>472</v>
      </c>
      <c r="C515" s="89" t="s">
        <v>733</v>
      </c>
      <c r="D515" s="89" t="s">
        <v>732</v>
      </c>
      <c r="E515" s="89" t="s">
        <v>472</v>
      </c>
      <c r="F515" s="89" t="s">
        <v>733</v>
      </c>
      <c r="AB515" s="89" t="s">
        <v>517</v>
      </c>
      <c r="AC515" s="89" t="s">
        <v>514</v>
      </c>
      <c r="AD515" s="89" t="s">
        <v>518</v>
      </c>
      <c r="AJ515" s="89" t="s">
        <v>700</v>
      </c>
      <c r="AK515" s="89" t="s">
        <v>701</v>
      </c>
      <c r="AL515" s="89" t="s">
        <v>409</v>
      </c>
    </row>
    <row r="516" spans="28:38" ht="11.25">
      <c r="AB516" s="89" t="s">
        <v>519</v>
      </c>
      <c r="AC516" s="89" t="s">
        <v>514</v>
      </c>
      <c r="AD516" s="89" t="s">
        <v>520</v>
      </c>
      <c r="AJ516" s="89" t="s">
        <v>702</v>
      </c>
      <c r="AK516" s="89" t="s">
        <v>703</v>
      </c>
      <c r="AL516" s="89" t="s">
        <v>655</v>
      </c>
    </row>
    <row r="517" spans="28:38" ht="11.25">
      <c r="AB517" s="89" t="s">
        <v>521</v>
      </c>
      <c r="AC517" s="89" t="s">
        <v>514</v>
      </c>
      <c r="AD517" s="89" t="s">
        <v>522</v>
      </c>
      <c r="AJ517" s="89" t="s">
        <v>702</v>
      </c>
      <c r="AK517" s="89" t="s">
        <v>703</v>
      </c>
      <c r="AL517" s="89" t="s">
        <v>655</v>
      </c>
    </row>
    <row r="518" spans="28:38" ht="11.25">
      <c r="AB518" s="89" t="s">
        <v>523</v>
      </c>
      <c r="AC518" s="89" t="s">
        <v>514</v>
      </c>
      <c r="AD518" s="89" t="s">
        <v>524</v>
      </c>
      <c r="AJ518" s="89" t="s">
        <v>368</v>
      </c>
      <c r="AK518" s="89" t="s">
        <v>369</v>
      </c>
      <c r="AL518" s="89" t="s">
        <v>370</v>
      </c>
    </row>
    <row r="519" spans="28:38" ht="11.25">
      <c r="AB519" s="89" t="s">
        <v>642</v>
      </c>
      <c r="AC519" s="89" t="s">
        <v>643</v>
      </c>
      <c r="AD519" s="89" t="s">
        <v>297</v>
      </c>
      <c r="AJ519" s="89" t="s">
        <v>704</v>
      </c>
      <c r="AK519" s="89" t="s">
        <v>705</v>
      </c>
      <c r="AL519" s="89" t="s">
        <v>706</v>
      </c>
    </row>
    <row r="520" spans="28:38" ht="11.25">
      <c r="AB520" s="89" t="s">
        <v>642</v>
      </c>
      <c r="AC520" s="89" t="s">
        <v>643</v>
      </c>
      <c r="AD520" s="89" t="s">
        <v>297</v>
      </c>
      <c r="AJ520" s="89" t="s">
        <v>704</v>
      </c>
      <c r="AK520" s="89" t="s">
        <v>705</v>
      </c>
      <c r="AL520" s="89" t="s">
        <v>706</v>
      </c>
    </row>
    <row r="521" spans="28:38" ht="11.25">
      <c r="AB521" s="89" t="s">
        <v>642</v>
      </c>
      <c r="AC521" s="89" t="s">
        <v>643</v>
      </c>
      <c r="AD521" s="89" t="s">
        <v>297</v>
      </c>
      <c r="AJ521" s="89" t="s">
        <v>377</v>
      </c>
      <c r="AK521" s="89" t="s">
        <v>378</v>
      </c>
      <c r="AL521" s="89" t="s">
        <v>379</v>
      </c>
    </row>
    <row r="522" spans="28:38" ht="11.25">
      <c r="AB522" s="89" t="s">
        <v>734</v>
      </c>
      <c r="AC522" s="89" t="s">
        <v>643</v>
      </c>
      <c r="AD522" s="89" t="s">
        <v>604</v>
      </c>
      <c r="AJ522" s="89" t="s">
        <v>371</v>
      </c>
      <c r="AK522" s="89" t="s">
        <v>372</v>
      </c>
      <c r="AL522" s="89" t="s">
        <v>373</v>
      </c>
    </row>
    <row r="523" spans="28:38" ht="11.25">
      <c r="AB523" s="89" t="s">
        <v>647</v>
      </c>
      <c r="AC523" s="89" t="s">
        <v>526</v>
      </c>
      <c r="AD523" s="89" t="s">
        <v>648</v>
      </c>
      <c r="AJ523" s="89" t="s">
        <v>556</v>
      </c>
      <c r="AK523" s="89" t="s">
        <v>557</v>
      </c>
      <c r="AL523" s="89" t="s">
        <v>364</v>
      </c>
    </row>
    <row r="524" spans="28:38" ht="11.25">
      <c r="AB524" s="89" t="s">
        <v>525</v>
      </c>
      <c r="AC524" s="89" t="s">
        <v>526</v>
      </c>
      <c r="AD524" s="89" t="s">
        <v>527</v>
      </c>
      <c r="AJ524" s="89" t="s">
        <v>380</v>
      </c>
      <c r="AK524" s="89" t="s">
        <v>381</v>
      </c>
      <c r="AL524" s="89" t="s">
        <v>376</v>
      </c>
    </row>
    <row r="525" spans="28:38" ht="11.25">
      <c r="AB525" s="89" t="s">
        <v>301</v>
      </c>
      <c r="AC525" s="89" t="s">
        <v>302</v>
      </c>
      <c r="AD525" s="89" t="s">
        <v>277</v>
      </c>
      <c r="AJ525" s="89" t="s">
        <v>374</v>
      </c>
      <c r="AK525" s="89" t="s">
        <v>375</v>
      </c>
      <c r="AL525" s="89" t="s">
        <v>376</v>
      </c>
    </row>
    <row r="526" spans="28:38" ht="11.25">
      <c r="AB526" s="89" t="s">
        <v>694</v>
      </c>
      <c r="AC526" s="89" t="s">
        <v>695</v>
      </c>
      <c r="AD526" s="89" t="s">
        <v>696</v>
      </c>
      <c r="AJ526" s="89" t="s">
        <v>308</v>
      </c>
      <c r="AK526" s="89" t="s">
        <v>309</v>
      </c>
      <c r="AL526" s="89" t="s">
        <v>310</v>
      </c>
    </row>
    <row r="527" spans="28:38" ht="11.25">
      <c r="AB527" s="89" t="s">
        <v>697</v>
      </c>
      <c r="AC527" s="89" t="s">
        <v>698</v>
      </c>
      <c r="AD527" s="89" t="s">
        <v>652</v>
      </c>
      <c r="AJ527" s="89" t="s">
        <v>308</v>
      </c>
      <c r="AK527" s="89" t="s">
        <v>309</v>
      </c>
      <c r="AL527" s="89" t="s">
        <v>310</v>
      </c>
    </row>
    <row r="528" spans="28:38" ht="11.25">
      <c r="AB528" s="89" t="s">
        <v>697</v>
      </c>
      <c r="AC528" s="89" t="s">
        <v>698</v>
      </c>
      <c r="AD528" s="89" t="s">
        <v>652</v>
      </c>
      <c r="AJ528" s="89" t="s">
        <v>707</v>
      </c>
      <c r="AK528" s="89" t="s">
        <v>708</v>
      </c>
      <c r="AL528" s="89" t="s">
        <v>422</v>
      </c>
    </row>
    <row r="529" spans="28:38" ht="11.25">
      <c r="AB529" s="89" t="s">
        <v>528</v>
      </c>
      <c r="AC529" s="89" t="s">
        <v>529</v>
      </c>
      <c r="AD529" s="89" t="s">
        <v>434</v>
      </c>
      <c r="AJ529" s="89" t="s">
        <v>707</v>
      </c>
      <c r="AK529" s="89" t="s">
        <v>708</v>
      </c>
      <c r="AL529" s="89" t="s">
        <v>422</v>
      </c>
    </row>
    <row r="530" spans="28:38" ht="11.25">
      <c r="AB530" s="89" t="s">
        <v>530</v>
      </c>
      <c r="AC530" s="89" t="s">
        <v>531</v>
      </c>
      <c r="AD530" s="89" t="s">
        <v>316</v>
      </c>
      <c r="AJ530" s="89" t="s">
        <v>311</v>
      </c>
      <c r="AK530" s="89" t="s">
        <v>312</v>
      </c>
      <c r="AL530" s="89" t="s">
        <v>313</v>
      </c>
    </row>
    <row r="531" spans="28:38" ht="11.25">
      <c r="AB531" s="89" t="s">
        <v>303</v>
      </c>
      <c r="AC531" s="89" t="s">
        <v>304</v>
      </c>
      <c r="AD531" s="89" t="s">
        <v>289</v>
      </c>
      <c r="AJ531" s="89" t="s">
        <v>311</v>
      </c>
      <c r="AK531" s="89" t="s">
        <v>312</v>
      </c>
      <c r="AL531" s="89" t="s">
        <v>313</v>
      </c>
    </row>
    <row r="532" spans="28:38" ht="11.25">
      <c r="AB532" s="89" t="s">
        <v>303</v>
      </c>
      <c r="AC532" s="89" t="s">
        <v>304</v>
      </c>
      <c r="AD532" s="89" t="s">
        <v>289</v>
      </c>
      <c r="AJ532" s="89" t="s">
        <v>382</v>
      </c>
      <c r="AK532" s="89" t="s">
        <v>383</v>
      </c>
      <c r="AL532" s="89" t="s">
        <v>364</v>
      </c>
    </row>
    <row r="533" spans="28:38" ht="11.25">
      <c r="AB533" s="89" t="s">
        <v>303</v>
      </c>
      <c r="AC533" s="89" t="s">
        <v>304</v>
      </c>
      <c r="AD533" s="89" t="s">
        <v>289</v>
      </c>
      <c r="AJ533" s="89" t="s">
        <v>386</v>
      </c>
      <c r="AK533" s="89" t="s">
        <v>387</v>
      </c>
      <c r="AL533" s="89" t="s">
        <v>388</v>
      </c>
    </row>
    <row r="534" spans="28:38" ht="11.25">
      <c r="AB534" s="89" t="s">
        <v>532</v>
      </c>
      <c r="AC534" s="89" t="s">
        <v>533</v>
      </c>
      <c r="AD534" s="89" t="s">
        <v>348</v>
      </c>
      <c r="AJ534" s="89" t="s">
        <v>384</v>
      </c>
      <c r="AK534" s="89" t="s">
        <v>385</v>
      </c>
      <c r="AL534" s="89" t="s">
        <v>364</v>
      </c>
    </row>
    <row r="535" spans="28:38" ht="11.25">
      <c r="AB535" s="89" t="s">
        <v>305</v>
      </c>
      <c r="AC535" s="89" t="s">
        <v>306</v>
      </c>
      <c r="AD535" s="89" t="s">
        <v>307</v>
      </c>
      <c r="AJ535" s="89" t="s">
        <v>709</v>
      </c>
      <c r="AK535" s="89" t="s">
        <v>710</v>
      </c>
      <c r="AL535" s="89" t="s">
        <v>300</v>
      </c>
    </row>
    <row r="536" spans="28:38" ht="11.25">
      <c r="AB536" s="89" t="s">
        <v>305</v>
      </c>
      <c r="AC536" s="89" t="s">
        <v>306</v>
      </c>
      <c r="AD536" s="89" t="s">
        <v>307</v>
      </c>
      <c r="AJ536" s="89" t="s">
        <v>709</v>
      </c>
      <c r="AK536" s="89" t="s">
        <v>710</v>
      </c>
      <c r="AL536" s="89" t="s">
        <v>300</v>
      </c>
    </row>
    <row r="537" spans="28:38" ht="11.25">
      <c r="AB537" s="89" t="s">
        <v>534</v>
      </c>
      <c r="AC537" s="89" t="s">
        <v>535</v>
      </c>
      <c r="AD537" s="89" t="s">
        <v>536</v>
      </c>
      <c r="AJ537" s="89" t="s">
        <v>711</v>
      </c>
      <c r="AK537" s="89" t="s">
        <v>712</v>
      </c>
      <c r="AL537" s="89" t="s">
        <v>655</v>
      </c>
    </row>
    <row r="538" spans="28:38" ht="11.25">
      <c r="AB538" s="89" t="s">
        <v>534</v>
      </c>
      <c r="AC538" s="89" t="s">
        <v>535</v>
      </c>
      <c r="AD538" s="89" t="s">
        <v>699</v>
      </c>
      <c r="AJ538" s="89" t="s">
        <v>711</v>
      </c>
      <c r="AK538" s="89" t="s">
        <v>712</v>
      </c>
      <c r="AL538" s="89" t="s">
        <v>655</v>
      </c>
    </row>
    <row r="539" spans="28:38" ht="11.25">
      <c r="AB539" s="89" t="s">
        <v>534</v>
      </c>
      <c r="AC539" s="89" t="s">
        <v>535</v>
      </c>
      <c r="AD539" s="89" t="s">
        <v>699</v>
      </c>
      <c r="AJ539" s="89" t="s">
        <v>389</v>
      </c>
      <c r="AK539" s="89" t="s">
        <v>390</v>
      </c>
      <c r="AL539" s="89" t="s">
        <v>367</v>
      </c>
    </row>
    <row r="540" spans="28:38" ht="11.25">
      <c r="AB540" s="89" t="s">
        <v>537</v>
      </c>
      <c r="AC540" s="89" t="s">
        <v>538</v>
      </c>
      <c r="AD540" s="89" t="s">
        <v>367</v>
      </c>
      <c r="AJ540" s="89" t="s">
        <v>391</v>
      </c>
      <c r="AK540" s="89" t="s">
        <v>392</v>
      </c>
      <c r="AL540" s="89" t="s">
        <v>280</v>
      </c>
    </row>
    <row r="541" spans="28:38" ht="11.25">
      <c r="AB541" s="89" t="s">
        <v>539</v>
      </c>
      <c r="AC541" s="89" t="s">
        <v>540</v>
      </c>
      <c r="AD541" s="89" t="s">
        <v>277</v>
      </c>
      <c r="AJ541" s="89" t="s">
        <v>595</v>
      </c>
      <c r="AK541" s="89" t="s">
        <v>596</v>
      </c>
      <c r="AL541" s="89" t="s">
        <v>294</v>
      </c>
    </row>
    <row r="542" spans="28:38" ht="11.25">
      <c r="AB542" s="89" t="s">
        <v>541</v>
      </c>
      <c r="AC542" s="89" t="s">
        <v>542</v>
      </c>
      <c r="AD542" s="89" t="s">
        <v>428</v>
      </c>
      <c r="AJ542" s="89" t="s">
        <v>713</v>
      </c>
      <c r="AK542" s="89" t="s">
        <v>714</v>
      </c>
      <c r="AL542" s="89" t="s">
        <v>706</v>
      </c>
    </row>
    <row r="543" spans="28:38" ht="11.25">
      <c r="AB543" s="89" t="s">
        <v>543</v>
      </c>
      <c r="AC543" s="89" t="s">
        <v>544</v>
      </c>
      <c r="AD543" s="89" t="s">
        <v>277</v>
      </c>
      <c r="AJ543" s="89" t="s">
        <v>713</v>
      </c>
      <c r="AK543" s="89" t="s">
        <v>714</v>
      </c>
      <c r="AL543" s="89" t="s">
        <v>706</v>
      </c>
    </row>
    <row r="544" spans="28:38" ht="11.25">
      <c r="AB544" s="89" t="s">
        <v>545</v>
      </c>
      <c r="AC544" s="89" t="s">
        <v>546</v>
      </c>
      <c r="AD544" s="89" t="s">
        <v>277</v>
      </c>
      <c r="AJ544" s="89" t="s">
        <v>715</v>
      </c>
      <c r="AK544" s="89" t="s">
        <v>716</v>
      </c>
      <c r="AL544" s="89" t="s">
        <v>706</v>
      </c>
    </row>
    <row r="545" spans="28:38" ht="11.25">
      <c r="AB545" s="89" t="s">
        <v>635</v>
      </c>
      <c r="AC545" s="89" t="s">
        <v>636</v>
      </c>
      <c r="AD545" s="89" t="s">
        <v>340</v>
      </c>
      <c r="AJ545" s="89" t="s">
        <v>715</v>
      </c>
      <c r="AK545" s="89" t="s">
        <v>716</v>
      </c>
      <c r="AL545" s="89" t="s">
        <v>706</v>
      </c>
    </row>
    <row r="546" spans="28:38" ht="11.25">
      <c r="AB546" s="89" t="s">
        <v>547</v>
      </c>
      <c r="AC546" s="89" t="s">
        <v>548</v>
      </c>
      <c r="AD546" s="89" t="s">
        <v>454</v>
      </c>
      <c r="AJ546" s="89" t="s">
        <v>393</v>
      </c>
      <c r="AK546" s="89" t="s">
        <v>394</v>
      </c>
      <c r="AL546" s="89" t="s">
        <v>395</v>
      </c>
    </row>
    <row r="547" spans="28:38" ht="11.25">
      <c r="AB547" s="89" t="s">
        <v>700</v>
      </c>
      <c r="AC547" s="89" t="s">
        <v>701</v>
      </c>
      <c r="AD547" s="89" t="s">
        <v>409</v>
      </c>
      <c r="AJ547" s="89" t="s">
        <v>649</v>
      </c>
      <c r="AK547" s="89" t="s">
        <v>291</v>
      </c>
      <c r="AL547" s="89" t="s">
        <v>551</v>
      </c>
    </row>
    <row r="548" spans="28:38" ht="11.25">
      <c r="AB548" s="89" t="s">
        <v>549</v>
      </c>
      <c r="AC548" s="89" t="s">
        <v>550</v>
      </c>
      <c r="AD548" s="89" t="s">
        <v>551</v>
      </c>
      <c r="AJ548" s="89" t="s">
        <v>314</v>
      </c>
      <c r="AK548" s="89" t="s">
        <v>315</v>
      </c>
      <c r="AL548" s="89" t="s">
        <v>316</v>
      </c>
    </row>
    <row r="549" spans="28:38" ht="11.25">
      <c r="AB549" s="89" t="s">
        <v>702</v>
      </c>
      <c r="AC549" s="89" t="s">
        <v>703</v>
      </c>
      <c r="AD549" s="89" t="s">
        <v>655</v>
      </c>
      <c r="AJ549" s="89" t="s">
        <v>399</v>
      </c>
      <c r="AK549" s="89" t="s">
        <v>400</v>
      </c>
      <c r="AL549" s="89" t="s">
        <v>401</v>
      </c>
    </row>
    <row r="550" spans="28:38" ht="11.25">
      <c r="AB550" s="89" t="s">
        <v>704</v>
      </c>
      <c r="AC550" s="89" t="s">
        <v>705</v>
      </c>
      <c r="AD550" s="89" t="s">
        <v>706</v>
      </c>
      <c r="AJ550" s="89" t="s">
        <v>717</v>
      </c>
      <c r="AK550" s="89" t="s">
        <v>718</v>
      </c>
      <c r="AL550" s="89" t="s">
        <v>665</v>
      </c>
    </row>
    <row r="551" spans="28:38" ht="11.25">
      <c r="AB551" s="89" t="s">
        <v>554</v>
      </c>
      <c r="AC551" s="89" t="s">
        <v>555</v>
      </c>
      <c r="AD551" s="89" t="s">
        <v>406</v>
      </c>
      <c r="AJ551" s="89" t="s">
        <v>717</v>
      </c>
      <c r="AK551" s="89" t="s">
        <v>718</v>
      </c>
      <c r="AL551" s="89" t="s">
        <v>665</v>
      </c>
    </row>
    <row r="552" spans="28:38" ht="11.25">
      <c r="AB552" s="89" t="s">
        <v>552</v>
      </c>
      <c r="AC552" s="89" t="s">
        <v>553</v>
      </c>
      <c r="AD552" s="89" t="s">
        <v>289</v>
      </c>
      <c r="AJ552" s="89" t="s">
        <v>719</v>
      </c>
      <c r="AK552" s="89" t="s">
        <v>720</v>
      </c>
      <c r="AL552" s="89" t="s">
        <v>721</v>
      </c>
    </row>
    <row r="553" spans="28:38" ht="11.25">
      <c r="AB553" s="89" t="s">
        <v>556</v>
      </c>
      <c r="AC553" s="89" t="s">
        <v>557</v>
      </c>
      <c r="AD553" s="89" t="s">
        <v>364</v>
      </c>
      <c r="AJ553" s="89" t="s">
        <v>719</v>
      </c>
      <c r="AK553" s="89" t="s">
        <v>720</v>
      </c>
      <c r="AL553" s="89" t="s">
        <v>721</v>
      </c>
    </row>
    <row r="554" spans="28:38" ht="11.25">
      <c r="AB554" s="89" t="s">
        <v>556</v>
      </c>
      <c r="AC554" s="89" t="s">
        <v>557</v>
      </c>
      <c r="AD554" s="89" t="s">
        <v>364</v>
      </c>
      <c r="AJ554" s="89" t="s">
        <v>722</v>
      </c>
      <c r="AK554" s="89" t="s">
        <v>723</v>
      </c>
      <c r="AL554" s="89" t="s">
        <v>724</v>
      </c>
    </row>
    <row r="555" spans="28:38" ht="11.25">
      <c r="AB555" s="89" t="s">
        <v>308</v>
      </c>
      <c r="AC555" s="89" t="s">
        <v>309</v>
      </c>
      <c r="AD555" s="89" t="s">
        <v>310</v>
      </c>
      <c r="AJ555" s="89" t="s">
        <v>722</v>
      </c>
      <c r="AK555" s="89" t="s">
        <v>723</v>
      </c>
      <c r="AL555" s="89" t="s">
        <v>724</v>
      </c>
    </row>
    <row r="556" spans="28:38" ht="11.25">
      <c r="AB556" s="89" t="s">
        <v>308</v>
      </c>
      <c r="AC556" s="89" t="s">
        <v>309</v>
      </c>
      <c r="AD556" s="89" t="s">
        <v>310</v>
      </c>
      <c r="AJ556" s="89" t="s">
        <v>725</v>
      </c>
      <c r="AK556" s="89" t="s">
        <v>723</v>
      </c>
      <c r="AL556" s="89" t="s">
        <v>726</v>
      </c>
    </row>
    <row r="557" spans="28:38" ht="11.25">
      <c r="AB557" s="89" t="s">
        <v>707</v>
      </c>
      <c r="AC557" s="89" t="s">
        <v>708</v>
      </c>
      <c r="AD557" s="89" t="s">
        <v>422</v>
      </c>
      <c r="AJ557" s="89" t="s">
        <v>725</v>
      </c>
      <c r="AK557" s="89" t="s">
        <v>723</v>
      </c>
      <c r="AL557" s="89" t="s">
        <v>726</v>
      </c>
    </row>
    <row r="558" spans="28:38" ht="11.25">
      <c r="AB558" s="89" t="s">
        <v>311</v>
      </c>
      <c r="AC558" s="89" t="s">
        <v>312</v>
      </c>
      <c r="AD558" s="89" t="s">
        <v>313</v>
      </c>
      <c r="AJ558" s="89" t="s">
        <v>725</v>
      </c>
      <c r="AK558" s="89" t="s">
        <v>723</v>
      </c>
      <c r="AL558" s="89" t="s">
        <v>726</v>
      </c>
    </row>
    <row r="559" spans="28:38" ht="11.25">
      <c r="AB559" s="89" t="s">
        <v>311</v>
      </c>
      <c r="AC559" s="89" t="s">
        <v>312</v>
      </c>
      <c r="AD559" s="89" t="s">
        <v>313</v>
      </c>
      <c r="AJ559" s="89" t="s">
        <v>639</v>
      </c>
      <c r="AK559" s="89" t="s">
        <v>276</v>
      </c>
      <c r="AL559" s="89" t="s">
        <v>640</v>
      </c>
    </row>
    <row r="560" spans="28:38" ht="11.25">
      <c r="AB560" s="89" t="s">
        <v>558</v>
      </c>
      <c r="AC560" s="89" t="s">
        <v>559</v>
      </c>
      <c r="AD560" s="89" t="s">
        <v>364</v>
      </c>
      <c r="AJ560" s="89" t="s">
        <v>639</v>
      </c>
      <c r="AK560" s="89" t="s">
        <v>276</v>
      </c>
      <c r="AL560" s="89" t="s">
        <v>640</v>
      </c>
    </row>
    <row r="561" spans="28:38" ht="11.25">
      <c r="AB561" s="89" t="s">
        <v>560</v>
      </c>
      <c r="AC561" s="89" t="s">
        <v>561</v>
      </c>
      <c r="AD561" s="89" t="s">
        <v>434</v>
      </c>
      <c r="AJ561" s="89" t="s">
        <v>609</v>
      </c>
      <c r="AK561" s="89" t="s">
        <v>601</v>
      </c>
      <c r="AL561" s="89" t="s">
        <v>610</v>
      </c>
    </row>
    <row r="562" spans="28:30" ht="11.25">
      <c r="AB562" s="89" t="s">
        <v>562</v>
      </c>
      <c r="AC562" s="89" t="s">
        <v>563</v>
      </c>
      <c r="AD562" s="89" t="s">
        <v>406</v>
      </c>
    </row>
    <row r="563" spans="28:30" ht="11.25">
      <c r="AB563" s="89" t="s">
        <v>564</v>
      </c>
      <c r="AC563" s="89" t="s">
        <v>565</v>
      </c>
      <c r="AD563" s="89" t="s">
        <v>566</v>
      </c>
    </row>
    <row r="564" spans="28:30" ht="11.25">
      <c r="AB564" s="89" t="s">
        <v>567</v>
      </c>
      <c r="AC564" s="89" t="s">
        <v>568</v>
      </c>
      <c r="AD564" s="89" t="s">
        <v>434</v>
      </c>
    </row>
    <row r="565" spans="28:30" ht="11.25">
      <c r="AB565" s="89" t="s">
        <v>569</v>
      </c>
      <c r="AC565" s="89" t="s">
        <v>570</v>
      </c>
      <c r="AD565" s="89" t="s">
        <v>364</v>
      </c>
    </row>
    <row r="566" spans="28:30" ht="11.25">
      <c r="AB566" s="89" t="s">
        <v>571</v>
      </c>
      <c r="AC566" s="89" t="s">
        <v>572</v>
      </c>
      <c r="AD566" s="89" t="s">
        <v>316</v>
      </c>
    </row>
    <row r="567" spans="28:30" ht="11.25">
      <c r="AB567" s="89" t="s">
        <v>573</v>
      </c>
      <c r="AC567" s="89" t="s">
        <v>574</v>
      </c>
      <c r="AD567" s="89" t="s">
        <v>575</v>
      </c>
    </row>
    <row r="568" spans="28:30" ht="11.25">
      <c r="AB568" s="89" t="s">
        <v>576</v>
      </c>
      <c r="AC568" s="89" t="s">
        <v>577</v>
      </c>
      <c r="AD568" s="89" t="s">
        <v>370</v>
      </c>
    </row>
    <row r="569" spans="28:30" ht="11.25">
      <c r="AB569" s="89" t="s">
        <v>578</v>
      </c>
      <c r="AC569" s="89" t="s">
        <v>579</v>
      </c>
      <c r="AD569" s="89" t="s">
        <v>316</v>
      </c>
    </row>
    <row r="570" spans="28:30" ht="11.25">
      <c r="AB570" s="89" t="s">
        <v>580</v>
      </c>
      <c r="AC570" s="89" t="s">
        <v>581</v>
      </c>
      <c r="AD570" s="89" t="s">
        <v>316</v>
      </c>
    </row>
    <row r="571" spans="28:30" ht="11.25">
      <c r="AB571" s="89" t="s">
        <v>709</v>
      </c>
      <c r="AC571" s="89" t="s">
        <v>710</v>
      </c>
      <c r="AD571" s="89" t="s">
        <v>300</v>
      </c>
    </row>
    <row r="572" spans="28:30" ht="11.25">
      <c r="AB572" s="89" t="s">
        <v>582</v>
      </c>
      <c r="AC572" s="89" t="s">
        <v>583</v>
      </c>
      <c r="AD572" s="89" t="s">
        <v>406</v>
      </c>
    </row>
    <row r="573" spans="28:30" ht="11.25">
      <c r="AB573" s="89" t="s">
        <v>584</v>
      </c>
      <c r="AC573" s="89" t="s">
        <v>585</v>
      </c>
      <c r="AD573" s="89" t="s">
        <v>434</v>
      </c>
    </row>
    <row r="574" spans="28:30" ht="11.25">
      <c r="AB574" s="89" t="s">
        <v>711</v>
      </c>
      <c r="AC574" s="89" t="s">
        <v>712</v>
      </c>
      <c r="AD574" s="89" t="s">
        <v>655</v>
      </c>
    </row>
    <row r="575" spans="28:30" ht="11.25">
      <c r="AB575" s="89" t="s">
        <v>586</v>
      </c>
      <c r="AC575" s="89" t="s">
        <v>587</v>
      </c>
      <c r="AD575" s="89" t="s">
        <v>316</v>
      </c>
    </row>
    <row r="576" spans="28:30" ht="11.25">
      <c r="AB576" s="89" t="s">
        <v>588</v>
      </c>
      <c r="AC576" s="89" t="s">
        <v>589</v>
      </c>
      <c r="AD576" s="89" t="s">
        <v>434</v>
      </c>
    </row>
    <row r="577" spans="28:30" ht="11.25">
      <c r="AB577" s="89" t="s">
        <v>590</v>
      </c>
      <c r="AC577" s="89" t="s">
        <v>591</v>
      </c>
      <c r="AD577" s="89" t="s">
        <v>434</v>
      </c>
    </row>
    <row r="578" spans="28:30" ht="11.25">
      <c r="AB578" s="89" t="s">
        <v>592</v>
      </c>
      <c r="AC578" s="89" t="s">
        <v>593</v>
      </c>
      <c r="AD578" s="89" t="s">
        <v>594</v>
      </c>
    </row>
    <row r="579" spans="28:30" ht="11.25">
      <c r="AB579" s="89" t="s">
        <v>595</v>
      </c>
      <c r="AC579" s="89" t="s">
        <v>596</v>
      </c>
      <c r="AD579" s="89" t="s">
        <v>294</v>
      </c>
    </row>
    <row r="580" spans="28:30" ht="11.25">
      <c r="AB580" s="89" t="s">
        <v>595</v>
      </c>
      <c r="AC580" s="89" t="s">
        <v>596</v>
      </c>
      <c r="AD580" s="89" t="s">
        <v>294</v>
      </c>
    </row>
    <row r="581" spans="28:30" ht="11.25">
      <c r="AB581" s="89" t="s">
        <v>713</v>
      </c>
      <c r="AC581" s="89" t="s">
        <v>714</v>
      </c>
      <c r="AD581" s="89" t="s">
        <v>706</v>
      </c>
    </row>
    <row r="582" spans="28:30" ht="11.25">
      <c r="AB582" s="89" t="s">
        <v>715</v>
      </c>
      <c r="AC582" s="89" t="s">
        <v>716</v>
      </c>
      <c r="AD582" s="89" t="s">
        <v>706</v>
      </c>
    </row>
    <row r="583" spans="28:30" ht="11.25">
      <c r="AB583" s="89" t="s">
        <v>597</v>
      </c>
      <c r="AC583" s="89" t="s">
        <v>598</v>
      </c>
      <c r="AD583" s="89" t="s">
        <v>599</v>
      </c>
    </row>
    <row r="584" spans="28:30" ht="11.25">
      <c r="AB584" s="89" t="s">
        <v>649</v>
      </c>
      <c r="AC584" s="89" t="s">
        <v>291</v>
      </c>
      <c r="AD584" s="89" t="s">
        <v>551</v>
      </c>
    </row>
    <row r="585" spans="28:30" ht="11.25">
      <c r="AB585" s="89" t="s">
        <v>649</v>
      </c>
      <c r="AC585" s="89" t="s">
        <v>291</v>
      </c>
      <c r="AD585" s="89" t="s">
        <v>551</v>
      </c>
    </row>
    <row r="586" spans="28:30" ht="11.25">
      <c r="AB586" s="89" t="s">
        <v>314</v>
      </c>
      <c r="AC586" s="89" t="s">
        <v>315</v>
      </c>
      <c r="AD586" s="89" t="s">
        <v>316</v>
      </c>
    </row>
    <row r="587" spans="28:30" ht="11.25">
      <c r="AB587" s="89" t="s">
        <v>600</v>
      </c>
      <c r="AC587" s="89" t="s">
        <v>601</v>
      </c>
      <c r="AD587" s="89" t="s">
        <v>602</v>
      </c>
    </row>
    <row r="588" spans="28:30" ht="11.25">
      <c r="AB588" s="89" t="s">
        <v>717</v>
      </c>
      <c r="AC588" s="89" t="s">
        <v>718</v>
      </c>
      <c r="AD588" s="89" t="s">
        <v>665</v>
      </c>
    </row>
    <row r="589" spans="28:30" ht="11.25">
      <c r="AB589" s="89" t="s">
        <v>719</v>
      </c>
      <c r="AC589" s="89" t="s">
        <v>720</v>
      </c>
      <c r="AD589" s="89" t="s">
        <v>721</v>
      </c>
    </row>
    <row r="590" spans="28:30" ht="11.25">
      <c r="AB590" s="89" t="s">
        <v>722</v>
      </c>
      <c r="AC590" s="89" t="s">
        <v>723</v>
      </c>
      <c r="AD590" s="89" t="s">
        <v>724</v>
      </c>
    </row>
    <row r="591" spans="28:30" ht="11.25">
      <c r="AB591" s="89" t="s">
        <v>603</v>
      </c>
      <c r="AC591" s="89" t="s">
        <v>526</v>
      </c>
      <c r="AD591" s="89" t="s">
        <v>604</v>
      </c>
    </row>
    <row r="592" spans="28:30" ht="11.25">
      <c r="AB592" s="89" t="s">
        <v>605</v>
      </c>
      <c r="AC592" s="89" t="s">
        <v>606</v>
      </c>
      <c r="AD592" s="89" t="s">
        <v>434</v>
      </c>
    </row>
    <row r="593" spans="28:30" ht="11.25">
      <c r="AB593" s="89" t="s">
        <v>607</v>
      </c>
      <c r="AC593" s="89" t="s">
        <v>608</v>
      </c>
      <c r="AD593" s="89" t="s">
        <v>348</v>
      </c>
    </row>
    <row r="594" spans="28:30" ht="11.25">
      <c r="AB594" s="89" t="s">
        <v>725</v>
      </c>
      <c r="AC594" s="89" t="s">
        <v>723</v>
      </c>
      <c r="AD594" s="89" t="s">
        <v>726</v>
      </c>
    </row>
    <row r="595" spans="28:30" ht="11.25">
      <c r="AB595" s="89" t="s">
        <v>725</v>
      </c>
      <c r="AC595" s="89" t="s">
        <v>723</v>
      </c>
      <c r="AD595" s="89" t="s">
        <v>726</v>
      </c>
    </row>
    <row r="596" spans="28:30" ht="11.25">
      <c r="AB596" s="89" t="s">
        <v>639</v>
      </c>
      <c r="AC596" s="89" t="s">
        <v>276</v>
      </c>
      <c r="AD596" s="89" t="s">
        <v>640</v>
      </c>
    </row>
    <row r="597" spans="28:30" ht="11.25">
      <c r="AB597" s="89" t="s">
        <v>639</v>
      </c>
      <c r="AC597" s="89" t="s">
        <v>276</v>
      </c>
      <c r="AD597" s="89" t="s">
        <v>640</v>
      </c>
    </row>
    <row r="598" spans="28:30" ht="11.25">
      <c r="AB598" s="89" t="s">
        <v>609</v>
      </c>
      <c r="AC598" s="89" t="s">
        <v>601</v>
      </c>
      <c r="AD598" s="89" t="s">
        <v>610</v>
      </c>
    </row>
    <row r="599" spans="28:30" ht="11.25">
      <c r="AB599" s="89" t="s">
        <v>609</v>
      </c>
      <c r="AC599" s="89" t="s">
        <v>601</v>
      </c>
      <c r="AD599" s="89" t="s">
        <v>610</v>
      </c>
    </row>
    <row r="600" spans="28:30" ht="11.25">
      <c r="AB600" s="89" t="s">
        <v>611</v>
      </c>
      <c r="AC600" s="89" t="s">
        <v>601</v>
      </c>
      <c r="AD600" s="89" t="s">
        <v>612</v>
      </c>
    </row>
    <row r="601" spans="28:30" ht="11.25">
      <c r="AB601" s="89" t="s">
        <v>732</v>
      </c>
      <c r="AC601" s="89" t="s">
        <v>472</v>
      </c>
      <c r="AD601" s="89" t="s">
        <v>733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735</v>
      </c>
      <c r="B1" s="81" t="s">
        <v>736</v>
      </c>
      <c r="C1" s="81" t="s">
        <v>737</v>
      </c>
    </row>
    <row r="2" spans="1:3" ht="11.25">
      <c r="A2" s="81" t="s">
        <v>728</v>
      </c>
      <c r="B2" s="81" t="s">
        <v>526</v>
      </c>
      <c r="C2" s="81" t="s">
        <v>729</v>
      </c>
    </row>
    <row r="3" spans="1:3" ht="11.25">
      <c r="A3" s="81" t="s">
        <v>496</v>
      </c>
      <c r="B3" s="81" t="s">
        <v>497</v>
      </c>
      <c r="C3" s="81" t="s">
        <v>434</v>
      </c>
    </row>
    <row r="4" spans="1:3" ht="11.25">
      <c r="A4" s="81" t="s">
        <v>498</v>
      </c>
      <c r="B4" s="81" t="s">
        <v>499</v>
      </c>
      <c r="C4" s="81" t="s">
        <v>348</v>
      </c>
    </row>
    <row r="5" spans="1:3" ht="11.25">
      <c r="A5" s="81" t="s">
        <v>500</v>
      </c>
      <c r="B5" s="81" t="s">
        <v>501</v>
      </c>
      <c r="C5" s="81" t="s">
        <v>406</v>
      </c>
    </row>
    <row r="6" spans="1:3" ht="11.25">
      <c r="A6" s="81" t="s">
        <v>502</v>
      </c>
      <c r="B6" s="81" t="s">
        <v>503</v>
      </c>
      <c r="C6" s="81" t="s">
        <v>316</v>
      </c>
    </row>
    <row r="7" spans="1:3" ht="11.25">
      <c r="A7" s="81" t="s">
        <v>504</v>
      </c>
      <c r="B7" s="81" t="s">
        <v>505</v>
      </c>
      <c r="C7" s="81" t="s">
        <v>506</v>
      </c>
    </row>
    <row r="8" spans="1:3" ht="11.25">
      <c r="A8" s="81" t="s">
        <v>504</v>
      </c>
      <c r="B8" s="81" t="s">
        <v>505</v>
      </c>
      <c r="C8" s="81" t="s">
        <v>506</v>
      </c>
    </row>
    <row r="9" spans="1:3" ht="11.25">
      <c r="A9" s="81" t="s">
        <v>507</v>
      </c>
      <c r="B9" s="81" t="s">
        <v>508</v>
      </c>
      <c r="C9" s="81" t="s">
        <v>398</v>
      </c>
    </row>
    <row r="10" spans="1:3" ht="11.25">
      <c r="A10" s="81" t="s">
        <v>509</v>
      </c>
      <c r="B10" s="81" t="s">
        <v>510</v>
      </c>
      <c r="C10" s="81" t="s">
        <v>277</v>
      </c>
    </row>
    <row r="11" spans="1:3" ht="11.25">
      <c r="A11" s="81" t="s">
        <v>509</v>
      </c>
      <c r="B11" s="81" t="s">
        <v>510</v>
      </c>
      <c r="C11" s="81" t="s">
        <v>277</v>
      </c>
    </row>
    <row r="12" spans="1:3" ht="11.25">
      <c r="A12" s="81" t="s">
        <v>295</v>
      </c>
      <c r="B12" s="81" t="s">
        <v>296</v>
      </c>
      <c r="C12" s="81" t="s">
        <v>297</v>
      </c>
    </row>
    <row r="13" spans="1:3" ht="11.25">
      <c r="A13" s="81" t="s">
        <v>511</v>
      </c>
      <c r="B13" s="81" t="s">
        <v>512</v>
      </c>
      <c r="C13" s="81" t="s">
        <v>297</v>
      </c>
    </row>
    <row r="14" spans="1:3" ht="11.25">
      <c r="A14" s="81" t="s">
        <v>511</v>
      </c>
      <c r="B14" s="81" t="s">
        <v>512</v>
      </c>
      <c r="C14" s="81" t="s">
        <v>297</v>
      </c>
    </row>
    <row r="15" spans="1:3" ht="11.25">
      <c r="A15" s="81" t="s">
        <v>513</v>
      </c>
      <c r="B15" s="81" t="s">
        <v>514</v>
      </c>
      <c r="C15" s="81" t="s">
        <v>297</v>
      </c>
    </row>
    <row r="16" spans="1:3" ht="11.25">
      <c r="A16" s="81" t="s">
        <v>513</v>
      </c>
      <c r="B16" s="81" t="s">
        <v>514</v>
      </c>
      <c r="C16" s="81" t="s">
        <v>297</v>
      </c>
    </row>
    <row r="17" spans="1:3" ht="11.25">
      <c r="A17" s="81" t="s">
        <v>515</v>
      </c>
      <c r="B17" s="81" t="s">
        <v>514</v>
      </c>
      <c r="C17" s="81" t="s">
        <v>516</v>
      </c>
    </row>
    <row r="18" spans="1:3" ht="11.25">
      <c r="A18" s="81" t="s">
        <v>517</v>
      </c>
      <c r="B18" s="81" t="s">
        <v>514</v>
      </c>
      <c r="C18" s="81" t="s">
        <v>518</v>
      </c>
    </row>
    <row r="19" spans="1:3" ht="11.25">
      <c r="A19" s="81" t="s">
        <v>519</v>
      </c>
      <c r="B19" s="81" t="s">
        <v>514</v>
      </c>
      <c r="C19" s="81" t="s">
        <v>520</v>
      </c>
    </row>
    <row r="20" spans="1:3" ht="11.25">
      <c r="A20" s="81" t="s">
        <v>521</v>
      </c>
      <c r="B20" s="81" t="s">
        <v>514</v>
      </c>
      <c r="C20" s="81" t="s">
        <v>522</v>
      </c>
    </row>
    <row r="21" spans="1:3" ht="11.25">
      <c r="A21" s="81" t="s">
        <v>523</v>
      </c>
      <c r="B21" s="81" t="s">
        <v>514</v>
      </c>
      <c r="C21" s="81" t="s">
        <v>524</v>
      </c>
    </row>
    <row r="22" spans="1:3" ht="11.25">
      <c r="A22" s="81" t="s">
        <v>642</v>
      </c>
      <c r="B22" s="81" t="s">
        <v>643</v>
      </c>
      <c r="C22" s="81" t="s">
        <v>297</v>
      </c>
    </row>
    <row r="23" spans="1:3" ht="11.25">
      <c r="A23" s="81" t="s">
        <v>642</v>
      </c>
      <c r="B23" s="81" t="s">
        <v>643</v>
      </c>
      <c r="C23" s="81" t="s">
        <v>297</v>
      </c>
    </row>
    <row r="24" spans="1:3" ht="11.25">
      <c r="A24" s="81" t="s">
        <v>734</v>
      </c>
      <c r="B24" s="81" t="s">
        <v>643</v>
      </c>
      <c r="C24" s="81" t="s">
        <v>604</v>
      </c>
    </row>
    <row r="25" spans="1:3" ht="11.25">
      <c r="A25" s="81" t="s">
        <v>647</v>
      </c>
      <c r="B25" s="81" t="s">
        <v>526</v>
      </c>
      <c r="C25" s="81" t="s">
        <v>648</v>
      </c>
    </row>
    <row r="26" spans="1:3" ht="11.25">
      <c r="A26" s="81" t="s">
        <v>525</v>
      </c>
      <c r="B26" s="81" t="s">
        <v>526</v>
      </c>
      <c r="C26" s="81" t="s">
        <v>527</v>
      </c>
    </row>
    <row r="27" spans="1:3" ht="11.25">
      <c r="A27" s="81" t="s">
        <v>528</v>
      </c>
      <c r="B27" s="81" t="s">
        <v>529</v>
      </c>
      <c r="C27" s="81" t="s">
        <v>434</v>
      </c>
    </row>
    <row r="28" spans="1:3" ht="11.25">
      <c r="A28" s="81" t="s">
        <v>530</v>
      </c>
      <c r="B28" s="81" t="s">
        <v>531</v>
      </c>
      <c r="C28" s="81" t="s">
        <v>316</v>
      </c>
    </row>
    <row r="29" spans="1:3" ht="11.25">
      <c r="A29" s="81" t="s">
        <v>303</v>
      </c>
      <c r="B29" s="81" t="s">
        <v>304</v>
      </c>
      <c r="C29" s="81" t="s">
        <v>289</v>
      </c>
    </row>
    <row r="30" spans="1:3" ht="11.25">
      <c r="A30" s="81" t="s">
        <v>532</v>
      </c>
      <c r="B30" s="81" t="s">
        <v>533</v>
      </c>
      <c r="C30" s="81" t="s">
        <v>348</v>
      </c>
    </row>
    <row r="31" spans="1:3" ht="11.25">
      <c r="A31" s="81" t="s">
        <v>534</v>
      </c>
      <c r="B31" s="81" t="s">
        <v>535</v>
      </c>
      <c r="C31" s="81" t="s">
        <v>536</v>
      </c>
    </row>
    <row r="32" spans="1:3" ht="11.25">
      <c r="A32" s="81" t="s">
        <v>537</v>
      </c>
      <c r="B32" s="81" t="s">
        <v>538</v>
      </c>
      <c r="C32" s="81" t="s">
        <v>367</v>
      </c>
    </row>
    <row r="33" spans="1:3" ht="11.25">
      <c r="A33" s="81" t="s">
        <v>539</v>
      </c>
      <c r="B33" s="81" t="s">
        <v>540</v>
      </c>
      <c r="C33" s="81" t="s">
        <v>277</v>
      </c>
    </row>
    <row r="34" spans="1:3" ht="11.25">
      <c r="A34" s="81" t="s">
        <v>541</v>
      </c>
      <c r="B34" s="81" t="s">
        <v>542</v>
      </c>
      <c r="C34" s="81" t="s">
        <v>428</v>
      </c>
    </row>
    <row r="35" spans="1:3" ht="11.25">
      <c r="A35" s="81" t="s">
        <v>543</v>
      </c>
      <c r="B35" s="81" t="s">
        <v>544</v>
      </c>
      <c r="C35" s="81" t="s">
        <v>277</v>
      </c>
    </row>
    <row r="36" spans="1:3" ht="11.25">
      <c r="A36" s="81" t="s">
        <v>545</v>
      </c>
      <c r="B36" s="81" t="s">
        <v>546</v>
      </c>
      <c r="C36" s="81" t="s">
        <v>277</v>
      </c>
    </row>
    <row r="37" spans="1:3" ht="11.25">
      <c r="A37" s="81" t="s">
        <v>547</v>
      </c>
      <c r="B37" s="81" t="s">
        <v>548</v>
      </c>
      <c r="C37" s="81" t="s">
        <v>454</v>
      </c>
    </row>
    <row r="38" spans="1:3" ht="11.25">
      <c r="A38" s="81" t="s">
        <v>549</v>
      </c>
      <c r="B38" s="81" t="s">
        <v>550</v>
      </c>
      <c r="C38" s="81" t="s">
        <v>551</v>
      </c>
    </row>
    <row r="39" spans="1:3" ht="11.25">
      <c r="A39" s="81" t="s">
        <v>554</v>
      </c>
      <c r="B39" s="81" t="s">
        <v>555</v>
      </c>
      <c r="C39" s="81" t="s">
        <v>406</v>
      </c>
    </row>
    <row r="40" spans="1:3" ht="11.25">
      <c r="A40" s="81" t="s">
        <v>552</v>
      </c>
      <c r="B40" s="81" t="s">
        <v>553</v>
      </c>
      <c r="C40" s="81" t="s">
        <v>289</v>
      </c>
    </row>
    <row r="41" spans="1:3" ht="11.25">
      <c r="A41" s="81" t="s">
        <v>556</v>
      </c>
      <c r="B41" s="81" t="s">
        <v>557</v>
      </c>
      <c r="C41" s="81" t="s">
        <v>364</v>
      </c>
    </row>
    <row r="42" spans="1:3" ht="11.25">
      <c r="A42" s="81" t="s">
        <v>556</v>
      </c>
      <c r="B42" s="81" t="s">
        <v>557</v>
      </c>
      <c r="C42" s="81" t="s">
        <v>364</v>
      </c>
    </row>
    <row r="43" spans="1:3" ht="11.25">
      <c r="A43" s="81" t="s">
        <v>558</v>
      </c>
      <c r="B43" s="81" t="s">
        <v>559</v>
      </c>
      <c r="C43" s="81" t="s">
        <v>364</v>
      </c>
    </row>
    <row r="44" spans="1:3" ht="11.25">
      <c r="A44" s="81" t="s">
        <v>560</v>
      </c>
      <c r="B44" s="81" t="s">
        <v>561</v>
      </c>
      <c r="C44" s="81" t="s">
        <v>434</v>
      </c>
    </row>
    <row r="45" spans="1:3" ht="11.25">
      <c r="A45" s="81" t="s">
        <v>562</v>
      </c>
      <c r="B45" s="81" t="s">
        <v>563</v>
      </c>
      <c r="C45" s="81" t="s">
        <v>406</v>
      </c>
    </row>
    <row r="46" spans="1:3" ht="11.25">
      <c r="A46" s="81" t="s">
        <v>564</v>
      </c>
      <c r="B46" s="81" t="s">
        <v>565</v>
      </c>
      <c r="C46" s="81" t="s">
        <v>566</v>
      </c>
    </row>
    <row r="47" spans="1:3" ht="11.25">
      <c r="A47" s="81" t="s">
        <v>567</v>
      </c>
      <c r="B47" s="81" t="s">
        <v>568</v>
      </c>
      <c r="C47" s="81" t="s">
        <v>434</v>
      </c>
    </row>
    <row r="48" spans="1:3" ht="11.25">
      <c r="A48" s="81" t="s">
        <v>569</v>
      </c>
      <c r="B48" s="81" t="s">
        <v>570</v>
      </c>
      <c r="C48" s="81" t="s">
        <v>364</v>
      </c>
    </row>
    <row r="49" spans="1:3" ht="11.25">
      <c r="A49" s="81" t="s">
        <v>571</v>
      </c>
      <c r="B49" s="81" t="s">
        <v>572</v>
      </c>
      <c r="C49" s="81" t="s">
        <v>316</v>
      </c>
    </row>
    <row r="50" spans="1:3" ht="11.25">
      <c r="A50" s="81" t="s">
        <v>573</v>
      </c>
      <c r="B50" s="81" t="s">
        <v>574</v>
      </c>
      <c r="C50" s="81" t="s">
        <v>575</v>
      </c>
    </row>
    <row r="51" spans="1:3" ht="11.25">
      <c r="A51" s="81" t="s">
        <v>576</v>
      </c>
      <c r="B51" s="81" t="s">
        <v>577</v>
      </c>
      <c r="C51" s="81" t="s">
        <v>370</v>
      </c>
    </row>
    <row r="52" spans="1:3" ht="11.25">
      <c r="A52" s="81" t="s">
        <v>578</v>
      </c>
      <c r="B52" s="81" t="s">
        <v>579</v>
      </c>
      <c r="C52" s="81" t="s">
        <v>316</v>
      </c>
    </row>
    <row r="53" spans="1:3" ht="11.25">
      <c r="A53" s="81" t="s">
        <v>580</v>
      </c>
      <c r="B53" s="81" t="s">
        <v>581</v>
      </c>
      <c r="C53" s="81" t="s">
        <v>316</v>
      </c>
    </row>
    <row r="54" spans="1:3" ht="11.25">
      <c r="A54" s="81" t="s">
        <v>582</v>
      </c>
      <c r="B54" s="81" t="s">
        <v>583</v>
      </c>
      <c r="C54" s="81" t="s">
        <v>406</v>
      </c>
    </row>
    <row r="55" spans="1:3" ht="11.25">
      <c r="A55" s="81" t="s">
        <v>584</v>
      </c>
      <c r="B55" s="81" t="s">
        <v>585</v>
      </c>
      <c r="C55" s="81" t="s">
        <v>434</v>
      </c>
    </row>
    <row r="56" spans="1:3" ht="11.25">
      <c r="A56" s="81" t="s">
        <v>586</v>
      </c>
      <c r="B56" s="81" t="s">
        <v>587</v>
      </c>
      <c r="C56" s="81" t="s">
        <v>316</v>
      </c>
    </row>
    <row r="57" spans="1:3" ht="11.25">
      <c r="A57" s="81" t="s">
        <v>588</v>
      </c>
      <c r="B57" s="81" t="s">
        <v>589</v>
      </c>
      <c r="C57" s="81" t="s">
        <v>434</v>
      </c>
    </row>
    <row r="58" spans="1:3" ht="11.25">
      <c r="A58" s="81" t="s">
        <v>590</v>
      </c>
      <c r="B58" s="81" t="s">
        <v>591</v>
      </c>
      <c r="C58" s="81" t="s">
        <v>434</v>
      </c>
    </row>
    <row r="59" spans="1:3" ht="11.25">
      <c r="A59" s="81" t="s">
        <v>592</v>
      </c>
      <c r="B59" s="81" t="s">
        <v>593</v>
      </c>
      <c r="C59" s="81" t="s">
        <v>594</v>
      </c>
    </row>
    <row r="60" spans="1:3" ht="11.25">
      <c r="A60" s="81" t="s">
        <v>595</v>
      </c>
      <c r="B60" s="81" t="s">
        <v>596</v>
      </c>
      <c r="C60" s="81" t="s">
        <v>294</v>
      </c>
    </row>
    <row r="61" spans="1:3" ht="11.25">
      <c r="A61" s="81" t="s">
        <v>595</v>
      </c>
      <c r="B61" s="81" t="s">
        <v>596</v>
      </c>
      <c r="C61" s="81" t="s">
        <v>294</v>
      </c>
    </row>
    <row r="62" spans="1:3" ht="11.25">
      <c r="A62" s="81" t="s">
        <v>603</v>
      </c>
      <c r="B62" s="81" t="s">
        <v>526</v>
      </c>
      <c r="C62" s="81" t="s">
        <v>604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cp:lastPrinted>2014-06-16T06:40:02Z</cp:lastPrinted>
  <dcterms:created xsi:type="dcterms:W3CDTF">2009-01-25T23:42:29Z</dcterms:created>
  <dcterms:modified xsi:type="dcterms:W3CDTF">2014-07-16T07:16:58Z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