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66" yWindow="2760" windowWidth="29040" windowHeight="1215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'REESTR'!$A$2:$C$62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<sst xmlns="http://schemas.openxmlformats.org/spreadsheetml/2006/main" count="6067" uniqueCount="680">
  <si>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</si>
  <si>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</si>
  <si>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</si>
  <si>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</si>
  <si>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</si>
  <si>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</si>
  <si>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</si>
  <si>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</si>
  <si>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</si>
  <si>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</si>
  <si>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</si>
  <si>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</si>
  <si>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</si>
  <si>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</si>
  <si>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</si>
  <si>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</si>
  <si>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</si>
  <si>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</si>
  <si>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</si>
  <si>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</si>
  <si>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</si>
  <si>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</si>
  <si>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</si>
  <si>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</si>
  <si>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</si>
  <si>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</si>
  <si>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</si>
  <si>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</si>
  <si>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</si>
  <si>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</si>
  <si>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</si>
  <si>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</si>
  <si>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</si>
  <si>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</si>
  <si>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</si>
  <si>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</si>
  <si>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</si>
  <si>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</si>
  <si>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</si>
  <si>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</si>
  <si>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</si>
  <si>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</si>
  <si>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</si>
  <si>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</si>
  <si>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</si>
  <si>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</si>
  <si>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</si>
  <si>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</si>
  <si>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</si>
  <si>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</si>
  <si>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</si>
  <si>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</si>
  <si>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</si>
  <si>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</si>
  <si>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</si>
  <si>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</si>
  <si>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</si>
  <si>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</si>
  <si>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</si>
  <si>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</si>
  <si>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</si>
  <si>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</si>
  <si>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</si>
  <si>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</si>
  <si>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</si>
  <si>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</si>
  <si>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</si>
  <si>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</si>
  <si>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</si>
  <si>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</si>
  <si>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</si>
  <si>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</si>
  <si>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</si>
  <si>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</si>
  <si>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</si>
  <si>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</si>
  <si>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</si>
  <si>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</si>
  <si>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</si>
  <si>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</si>
  <si>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</si>
  <si>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</si>
  <si>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</si>
  <si>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</si>
  <si>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</si>
  <si>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</si>
  <si>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</si>
  <si>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</si>
  <si>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</si>
  <si>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</si>
  <si>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</si>
  <si>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</si>
  <si>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</si>
  <si>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</si>
  <si>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</si>
  <si>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</si>
  <si>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</si>
  <si>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</si>
  <si>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</si>
  <si>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</si>
  <si>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</si>
  <si>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</si>
  <si>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</si>
  <si>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</si>
  <si>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</si>
  <si>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</si>
  <si>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</si>
  <si>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</si>
  <si>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</si>
  <si>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</si>
  <si>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</si>
  <si>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</si>
  <si>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</si>
  <si>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</si>
  <si>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</si>
  <si>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</si>
  <si>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</si>
  <si>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</si>
  <si>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</si>
  <si>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</si>
  <si>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</si>
  <si>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</si>
  <si>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</si>
  <si>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</si>
  <si>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</si>
  <si>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</si>
  <si>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</si>
  <si>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</si>
  <si>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</si>
  <si>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</si>
  <si>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</si>
  <si>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</si>
  <si>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</si>
  <si>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</si>
  <si>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</si>
  <si>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</si>
  <si>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</si>
  <si>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</si>
  <si>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</si>
  <si>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</si>
  <si>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</si>
  <si>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</si>
  <si>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</si>
  <si>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</si>
  <si>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</si>
  <si>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</si>
  <si>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</si>
  <si>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</si>
  <si>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</si>
  <si>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</si>
  <si>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</si>
  <si>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</si>
  <si>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</si>
  <si>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</si>
  <si>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</si>
  <si>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</si>
  <si>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</si>
  <si>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</si>
  <si>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</si>
  <si>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</si>
  <si>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</si>
  <si>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</si>
  <si>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</si>
  <si>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</si>
  <si>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</si>
  <si>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</si>
  <si>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</si>
  <si>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</si>
  <si>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</si>
  <si>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</si>
  <si>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</si>
  <si>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</si>
  <si>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</si>
  <si>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</si>
  <si>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</si>
  <si>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</si>
  <si>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</si>
  <si>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</si>
  <si>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</si>
  <si>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</si>
  <si>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</si>
  <si>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</si>
  <si>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</si>
  <si>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</si>
  <si>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</si>
  <si>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</si>
  <si>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</si>
  <si>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</si>
  <si>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</si>
  <si>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</si>
  <si>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</si>
  <si>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</si>
  <si>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</si>
  <si>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</si>
  <si>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</si>
  <si>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</si>
  <si>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</si>
  <si>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</si>
  <si>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</si>
  <si>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</si>
  <si>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</si>
  <si>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</si>
  <si>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</si>
  <si>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</si>
  <si>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</si>
  <si>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</si>
  <si>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</si>
  <si>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</si>
  <si>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</si>
  <si>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</si>
  <si>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</si>
  <si>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</si>
  <si>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</si>
  <si>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</si>
  <si>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</si>
  <si>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</si>
  <si>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</si>
  <si>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</si>
  <si>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</si>
  <si>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</si>
  <si>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</si>
  <si>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</si>
  <si>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</si>
  <si>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</si>
  <si>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</si>
  <si>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</si>
  <si>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</si>
  <si>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</si>
  <si>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</si>
  <si>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</si>
  <si>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</si>
  <si>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</si>
  <si>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</si>
  <si>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</si>
  <si>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</si>
  <si>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</si>
  <si>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</si>
  <si>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</si>
  <si>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</si>
  <si>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</si>
  <si>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</si>
  <si>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</si>
  <si>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</si>
  <si>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</si>
  <si>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</si>
  <si>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</si>
  <si>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</si>
  <si>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</si>
  <si>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</si>
  <si>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</si>
  <si>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</si>
  <si>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</si>
  <si>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</si>
  <si>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</si>
  <si>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</si>
  <si>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</si>
  <si>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</si>
  <si>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</si>
  <si>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</si>
  <si>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</si>
  <si>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</si>
  <si>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</si>
  <si>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</si>
  <si>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</si>
  <si>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</si>
  <si>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</si>
  <si>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</si>
  <si>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</si>
  <si>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</si>
  <si>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</si>
  <si>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</si>
  <si>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</si>
  <si>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</si>
  <si>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</si>
  <si>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</si>
  <si>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</si>
  <si>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</si>
  <si>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</si>
  <si>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</si>
  <si>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</si>
  <si>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</si>
  <si>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</si>
  <si>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</si>
  <si>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</si>
  <si>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</si>
  <si>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</si>
  <si>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</si>
  <si>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</si>
  <si>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</si>
  <si>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</si>
  <si>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</si>
  <si>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</si>
  <si>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</si>
  <si>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</si>
  <si>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</si>
  <si>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</si>
  <si>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</si>
  <si>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</si>
  <si>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</si>
  <si>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</si>
  <si>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</si>
  <si>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</si>
  <si>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</si>
  <si>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</si>
  <si>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</si>
  <si>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</si>
  <si>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</si>
  <si>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</si>
  <si>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</si>
  <si>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</si>
  <si>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</si>
  <si>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</si>
  <si>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</si>
  <si>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</si>
  <si>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</si>
  <si>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</si>
  <si>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</si>
  <si>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</si>
  <si>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</si>
  <si>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</si>
  <si>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</si>
  <si>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</si>
  <si>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</si>
  <si>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</si>
  <si>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</si>
  <si>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</si>
  <si>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</si>
  <si>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</si>
  <si>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</si>
  <si>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</si>
  <si>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</si>
  <si>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</si>
  <si>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</si>
  <si>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</si>
  <si>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</si>
  <si>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</si>
  <si>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</si>
  <si>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</si>
  <si>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</si>
  <si>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</si>
  <si>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</si>
  <si>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</si>
  <si>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</si>
  <si>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</si>
  <si>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</si>
  <si>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</si>
  <si>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</si>
  <si>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</si>
  <si>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</si>
  <si>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</si>
  <si>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</si>
  <si>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</si>
  <si>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</si>
  <si>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</si>
  <si>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</si>
  <si>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</si>
  <si>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</si>
  <si>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</si>
  <si>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</si>
  <si>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</si>
  <si>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</si>
  <si>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</si>
  <si>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</si>
  <si>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</si>
  <si>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</si>
  <si>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</si>
  <si>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</si>
  <si>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</si>
  <si>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</si>
  <si>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</si>
  <si>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</si>
  <si>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</si>
  <si>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</si>
  <si>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</si>
  <si>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</si>
  <si>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</si>
  <si>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</si>
  <si>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</si>
  <si>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</si>
  <si>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</si>
  <si>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</si>
  <si>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</si>
  <si>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</si>
  <si>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</si>
  <si>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</si>
  <si>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</si>
  <si>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</si>
  <si>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</si>
  <si>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</si>
  <si>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</si>
  <si>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</si>
  <si>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</si>
  <si>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</si>
  <si>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</si>
  <si>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</si>
  <si>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</si>
  <si>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</si>
  <si>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</si>
  <si>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</si>
  <si>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</si>
  <si>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</si>
  <si>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</si>
  <si>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</si>
  <si>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</si>
  <si>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</si>
  <si>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</si>
  <si>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</si>
  <si>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</si>
  <si>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</si>
  <si>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</si>
  <si>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</si>
  <si>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</si>
  <si>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</si>
  <si>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</si>
  <si>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</si>
  <si>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</si>
  <si>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</si>
  <si>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</si>
  <si>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</si>
  <si>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</si>
  <si>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</si>
  <si>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</si>
  <si>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</si>
  <si>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</si>
  <si>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</si>
  <si>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</si>
  <si>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</si>
  <si>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</si>
  <si>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</si>
  <si>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</si>
  <si>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</si>
  <si>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</si>
  <si>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</si>
  <si>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</si>
  <si>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</si>
  <si>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</si>
  <si>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</si>
  <si>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</si>
  <si>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</si>
  <si>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</si>
  <si>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</si>
  <si>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</si>
  <si>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</si>
  <si>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</si>
  <si>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</si>
  <si>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</si>
  <si>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</si>
  <si>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</si>
  <si>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</si>
  <si>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</si>
  <si>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</si>
  <si>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</si>
  <si>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</si>
  <si>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</si>
  <si>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</si>
  <si>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</si>
  <si>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</si>
  <si>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</si>
  <si>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</si>
  <si>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</si>
  <si>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</si>
  <si>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</si>
  <si>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</si>
  <si>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</si>
  <si>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</si>
  <si>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</si>
  <si>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</si>
  <si>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</si>
  <si>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</si>
  <si>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</si>
  <si>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</si>
  <si>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</si>
  <si>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</si>
  <si>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</si>
  <si>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</si>
  <si>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</si>
  <si>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</si>
  <si>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</si>
  <si>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</si>
  <si>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</si>
  <si>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</si>
  <si>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</si>
  <si>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</si>
  <si>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</si>
  <si>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</si>
  <si>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</si>
  <si>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</si>
  <si>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</si>
  <si>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</si>
  <si>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</si>
  <si>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</si>
  <si>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</si>
  <si>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</si>
  <si>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</si>
  <si>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</si>
  <si>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</si>
  <si>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</si>
  <si>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</si>
  <si>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</si>
  <si>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</si>
  <si>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</si>
  <si>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</si>
  <si>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</si>
  <si>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</si>
  <si>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</si>
  <si>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</si>
  <si>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</si>
  <si>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</si>
  <si>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</si>
  <si>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</si>
  <si>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</si>
  <si>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</si>
  <si>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</si>
  <si>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</si>
  <si>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</si>
  <si>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</si>
  <si>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</si>
  <si>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</si>
  <si>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</si>
  <si>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</si>
  <si>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</si>
  <si>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</si>
  <si>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</si>
  <si>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</si>
  <si>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</si>
  <si>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</si>
  <si>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</si>
  <si>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</si>
  <si>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</si>
  <si>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</si>
  <si>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</si>
  <si>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</si>
  <si>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</si>
  <si>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</si>
  <si>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</si>
  <si>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</si>
  <si>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</si>
  <si>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</si>
  <si>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</si>
  <si>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</si>
  <si>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</si>
  <si>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</si>
  <si>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</si>
  <si>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</si>
  <si>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</si>
  <si>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</si>
  <si>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</si>
  <si>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</si>
  <si>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</si>
  <si>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</si>
  <si>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</si>
  <si>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</si>
  <si>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</si>
  <si>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</si>
  <si>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</si>
  <si>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</si>
  <si>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</si>
  <si>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</si>
  <si>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</si>
  <si>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</si>
  <si>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</si>
  <si>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</si>
  <si>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</si>
  <si>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</si>
  <si>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</si>
  <si>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</si>
  <si>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</si>
  <si>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</si>
  <si>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</si>
  <si>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</si>
  <si>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</si>
  <si>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</si>
  <si>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</si>
  <si>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</si>
  <si>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</si>
  <si>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</si>
  <si>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</si>
  <si>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</si>
  <si>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</si>
  <si>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</si>
  <si>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</si>
  <si>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</si>
  <si>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</si>
  <si>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</si>
  <si>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</si>
  <si>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</si>
  <si>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</si>
  <si>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</si>
  <si>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</si>
  <si>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</si>
  <si>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</si>
  <si>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</si>
  <si>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</si>
  <si>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</si>
  <si>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</si>
  <si>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</si>
  <si>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</si>
  <si>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</si>
  <si>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</si>
  <si>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</si>
  <si>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</si>
  <si>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</si>
  <si>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</si>
  <si>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</si>
  <si>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</si>
  <si>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</si>
  <si>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</si>
  <si>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</si>
  <si>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</si>
  <si>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</si>
  <si>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</si>
  <si>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</si>
  <si>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</si>
  <si>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</si>
  <si>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</si>
  <si>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</si>
  <si>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</si>
  <si>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</si>
  <si>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</si>
  <si>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</si>
  <si>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</si>
  <si>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</si>
  <si>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</si>
  <si>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</si>
  <si>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</si>
  <si>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</si>
  <si>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</si>
  <si>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</si>
  <si>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</si>
  <si>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</si>
  <si>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</si>
  <si>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</si>
  <si>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</si>
  <si>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</si>
  <si>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</si>
  <si>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</si>
  <si>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</si>
  <si>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</si>
  <si>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</si>
  <si>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</si>
  <si>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</si>
  <si>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</si>
  <si>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</si>
  <si>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</si>
  <si>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</si>
  <si>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</si>
  <si>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</si>
  <si>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</si>
  <si>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</si>
  <si>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</si>
  <si>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</si>
  <si>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</si>
  <si>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</si>
  <si>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</si>
  <si>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</si>
  <si>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</si>
  <si>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</si>
  <si>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</si>
  <si>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</si>
  <si>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</si>
  <si>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</si>
  <si>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</si>
  <si>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</si>
  <si>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</si>
  <si>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</si>
  <si>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</si>
  <si>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</si>
  <si>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</si>
  <si>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</si>
  <si>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</si>
  <si>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</si>
  <si>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</si>
  <si>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</si>
  <si>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</si>
  <si>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</si>
  <si>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</si>
  <si>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</si>
  <si>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</si>
  <si>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8 (3452) 49-49-31</t>
  </si>
  <si>
    <t>ais7213@ 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</si>
</sst>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2.0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168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172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 t="s">
        <v>169</v>
      </c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 t="s">
        <v>170</v>
      </c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 t="s">
        <v>171</v>
      </c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5">
      <selection activeCell="M26" sqref="M26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2017</v>
      </c>
    </row>
    <row r="3" spans="1:14" ht="15" customHeight="1">
      <c r="A3" s="26"/>
      <c r="D3" s="94"/>
      <c r="E3" s="95"/>
      <c r="F3" s="96"/>
      <c r="G3" s="194" t="str">
        <f>version</f>
        <v>Версия 2.0</v>
      </c>
      <c r="H3" s="195"/>
      <c r="M3" s="28" t="s">
        <v>120</v>
      </c>
      <c r="N3" s="1">
        <f>N2-1</f>
        <v>2016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2015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2017</v>
      </c>
      <c r="G8" s="106" t="s">
        <v>9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407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205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667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668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678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679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tabSelected="1" zoomScale="90" zoomScaleNormal="90" zoomScalePageLayoutView="0" workbookViewId="0" topLeftCell="C7">
      <pane xSplit="3" ySplit="10" topLeftCell="G20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W42" sqref="W42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Август 2017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Август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68.812</v>
      </c>
      <c r="G20" s="48">
        <f t="shared" si="0"/>
        <v>68.812</v>
      </c>
      <c r="H20" s="48">
        <f t="shared" si="0"/>
        <v>21.872</v>
      </c>
      <c r="I20" s="48">
        <f t="shared" si="0"/>
        <v>0</v>
      </c>
      <c r="J20" s="48">
        <f t="shared" si="0"/>
        <v>46.94</v>
      </c>
      <c r="K20" s="48">
        <f t="shared" si="0"/>
        <v>0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2.3321932285066564</v>
      </c>
      <c r="R20" s="48">
        <f>IF(L20=0,0,U20/L20)</f>
        <v>0</v>
      </c>
      <c r="S20" s="48">
        <f>SUM(S21:S24)</f>
        <v>160.48288044000003</v>
      </c>
      <c r="T20" s="48">
        <f>SUM(T21:T24)</f>
        <v>160.48288044000003</v>
      </c>
      <c r="U20" s="48">
        <f>SUM(U21:U24)</f>
        <v>0</v>
      </c>
      <c r="V20" s="48">
        <f>SUM(V21:V24)</f>
        <v>0</v>
      </c>
      <c r="W20" s="131">
        <f>SUM(W21:W24)</f>
        <v>160.48288044000003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60.024</v>
      </c>
      <c r="G22" s="48">
        <f>H22+I22+J22+K22</f>
        <v>60.024</v>
      </c>
      <c r="H22" s="56">
        <v>21.872</v>
      </c>
      <c r="I22" s="56"/>
      <c r="J22" s="56">
        <v>38.152</v>
      </c>
      <c r="K22" s="56"/>
      <c r="L22" s="48">
        <f>M22+N22+O22+P22</f>
        <v>0</v>
      </c>
      <c r="M22" s="56"/>
      <c r="N22" s="56"/>
      <c r="O22" s="56"/>
      <c r="P22" s="56"/>
      <c r="Q22" s="56">
        <v>2.39801</v>
      </c>
      <c r="R22" s="56">
        <v>1.91675</v>
      </c>
      <c r="S22" s="48">
        <f>T22+U22</f>
        <v>143.93815224000002</v>
      </c>
      <c r="T22" s="56">
        <f>G22*Q22</f>
        <v>143.93815224000002</v>
      </c>
      <c r="U22" s="56">
        <f>L22*R22</f>
        <v>0</v>
      </c>
      <c r="V22" s="56"/>
      <c r="W22" s="57">
        <f>S22-V22</f>
        <v>143.93815224000002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8.788</v>
      </c>
      <c r="G23" s="48">
        <f>H23+I23+J23+K23</f>
        <v>8.788</v>
      </c>
      <c r="H23" s="56"/>
      <c r="I23" s="56"/>
      <c r="J23" s="56">
        <v>8.788</v>
      </c>
      <c r="K23" s="56"/>
      <c r="L23" s="48">
        <f>M23+N23+O23+P23</f>
        <v>0</v>
      </c>
      <c r="M23" s="56"/>
      <c r="N23" s="56"/>
      <c r="O23" s="56"/>
      <c r="P23" s="56"/>
      <c r="Q23" s="56">
        <v>1.88265</v>
      </c>
      <c r="R23" s="56"/>
      <c r="S23" s="48">
        <f>T23+U23</f>
        <v>16.5447282</v>
      </c>
      <c r="T23" s="56">
        <f>J23*Q23</f>
        <v>16.5447282</v>
      </c>
      <c r="U23" s="56"/>
      <c r="V23" s="56"/>
      <c r="W23" s="57">
        <f>S23-V23</f>
        <v>16.5447282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3937007874015748" right="0" top="0.984251968503937" bottom="0.984251968503937" header="0.5118110236220472" footer="0.5118110236220472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zoomScalePageLayoutView="0" workbookViewId="0" topLeftCell="A1">
      <selection activeCell="E41" sqref="E4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637</v>
      </c>
      <c r="B2" s="45" t="s">
        <v>435</v>
      </c>
      <c r="C2" s="45" t="s">
        <v>638</v>
      </c>
    </row>
    <row r="3" spans="1:3" ht="11.25">
      <c r="A3" s="45" t="s">
        <v>405</v>
      </c>
      <c r="B3" s="45" t="s">
        <v>406</v>
      </c>
      <c r="C3" s="45" t="s">
        <v>343</v>
      </c>
    </row>
    <row r="4" spans="1:3" ht="11.25">
      <c r="A4" s="45" t="s">
        <v>407</v>
      </c>
      <c r="B4" s="45" t="s">
        <v>408</v>
      </c>
      <c r="C4" s="45" t="s">
        <v>256</v>
      </c>
    </row>
    <row r="5" spans="1:3" ht="11.25">
      <c r="A5" s="45" t="s">
        <v>409</v>
      </c>
      <c r="B5" s="45" t="s">
        <v>410</v>
      </c>
      <c r="C5" s="45" t="s">
        <v>315</v>
      </c>
    </row>
    <row r="6" spans="1:3" ht="11.25">
      <c r="A6" s="45" t="s">
        <v>411</v>
      </c>
      <c r="B6" s="45" t="s">
        <v>412</v>
      </c>
      <c r="C6" s="45" t="s">
        <v>224</v>
      </c>
    </row>
    <row r="7" spans="1:3" ht="11.25">
      <c r="A7" s="45" t="s">
        <v>413</v>
      </c>
      <c r="B7" s="45" t="s">
        <v>414</v>
      </c>
      <c r="C7" s="45" t="s">
        <v>415</v>
      </c>
    </row>
    <row r="8" spans="1:3" ht="11.25">
      <c r="A8" s="45" t="s">
        <v>413</v>
      </c>
      <c r="B8" s="45" t="s">
        <v>414</v>
      </c>
      <c r="C8" s="45" t="s">
        <v>415</v>
      </c>
    </row>
    <row r="9" spans="1:3" ht="11.25">
      <c r="A9" s="45" t="s">
        <v>416</v>
      </c>
      <c r="B9" s="45" t="s">
        <v>417</v>
      </c>
      <c r="C9" s="45" t="s">
        <v>306</v>
      </c>
    </row>
    <row r="10" spans="1:3" ht="11.25">
      <c r="A10" s="45" t="s">
        <v>418</v>
      </c>
      <c r="B10" s="45" t="s">
        <v>419</v>
      </c>
      <c r="C10" s="45" t="s">
        <v>185</v>
      </c>
    </row>
    <row r="11" spans="1:3" ht="11.25">
      <c r="A11" s="45" t="s">
        <v>418</v>
      </c>
      <c r="B11" s="45" t="s">
        <v>419</v>
      </c>
      <c r="C11" s="45" t="s">
        <v>185</v>
      </c>
    </row>
    <row r="12" spans="1:3" ht="11.25">
      <c r="A12" s="45" t="s">
        <v>203</v>
      </c>
      <c r="B12" s="45" t="s">
        <v>204</v>
      </c>
      <c r="C12" s="45" t="s">
        <v>205</v>
      </c>
    </row>
    <row r="13" spans="1:3" ht="11.25">
      <c r="A13" s="45" t="s">
        <v>420</v>
      </c>
      <c r="B13" s="45" t="s">
        <v>421</v>
      </c>
      <c r="C13" s="45" t="s">
        <v>205</v>
      </c>
    </row>
    <row r="14" spans="1:3" ht="11.25">
      <c r="A14" s="45" t="s">
        <v>420</v>
      </c>
      <c r="B14" s="45" t="s">
        <v>421</v>
      </c>
      <c r="C14" s="45" t="s">
        <v>205</v>
      </c>
    </row>
    <row r="15" spans="1:3" ht="11.25">
      <c r="A15" s="45" t="s">
        <v>422</v>
      </c>
      <c r="B15" s="45" t="s">
        <v>423</v>
      </c>
      <c r="C15" s="45" t="s">
        <v>205</v>
      </c>
    </row>
    <row r="16" spans="1:3" ht="11.25">
      <c r="A16" s="45" t="s">
        <v>422</v>
      </c>
      <c r="B16" s="45" t="s">
        <v>423</v>
      </c>
      <c r="C16" s="45" t="s">
        <v>205</v>
      </c>
    </row>
    <row r="17" spans="1:3" ht="11.25">
      <c r="A17" s="45" t="s">
        <v>424</v>
      </c>
      <c r="B17" s="45" t="s">
        <v>423</v>
      </c>
      <c r="C17" s="45" t="s">
        <v>425</v>
      </c>
    </row>
    <row r="18" spans="1:3" ht="11.25">
      <c r="A18" s="45" t="s">
        <v>426</v>
      </c>
      <c r="B18" s="45" t="s">
        <v>423</v>
      </c>
      <c r="C18" s="45" t="s">
        <v>427</v>
      </c>
    </row>
    <row r="19" spans="1:3" ht="11.25">
      <c r="A19" s="45" t="s">
        <v>428</v>
      </c>
      <c r="B19" s="45" t="s">
        <v>423</v>
      </c>
      <c r="C19" s="45" t="s">
        <v>429</v>
      </c>
    </row>
    <row r="20" spans="1:3" ht="11.25">
      <c r="A20" s="45" t="s">
        <v>430</v>
      </c>
      <c r="B20" s="45" t="s">
        <v>423</v>
      </c>
      <c r="C20" s="45" t="s">
        <v>431</v>
      </c>
    </row>
    <row r="21" spans="1:3" ht="11.25">
      <c r="A21" s="45" t="s">
        <v>432</v>
      </c>
      <c r="B21" s="45" t="s">
        <v>423</v>
      </c>
      <c r="C21" s="45" t="s">
        <v>433</v>
      </c>
    </row>
    <row r="22" spans="1:3" ht="11.25">
      <c r="A22" s="45" t="s">
        <v>551</v>
      </c>
      <c r="B22" s="45" t="s">
        <v>552</v>
      </c>
      <c r="C22" s="45" t="s">
        <v>205</v>
      </c>
    </row>
    <row r="23" spans="1:3" ht="11.25">
      <c r="A23" s="45" t="s">
        <v>551</v>
      </c>
      <c r="B23" s="45" t="s">
        <v>552</v>
      </c>
      <c r="C23" s="45" t="s">
        <v>205</v>
      </c>
    </row>
    <row r="24" spans="1:3" ht="11.25">
      <c r="A24" s="45" t="s">
        <v>643</v>
      </c>
      <c r="B24" s="45" t="s">
        <v>552</v>
      </c>
      <c r="C24" s="45" t="s">
        <v>513</v>
      </c>
    </row>
    <row r="25" spans="1:3" ht="11.25">
      <c r="A25" s="45" t="s">
        <v>556</v>
      </c>
      <c r="B25" s="45" t="s">
        <v>435</v>
      </c>
      <c r="C25" s="45" t="s">
        <v>557</v>
      </c>
    </row>
    <row r="26" spans="1:3" ht="11.25">
      <c r="A26" s="45" t="s">
        <v>434</v>
      </c>
      <c r="B26" s="45" t="s">
        <v>435</v>
      </c>
      <c r="C26" s="45" t="s">
        <v>436</v>
      </c>
    </row>
    <row r="27" spans="1:3" ht="11.25">
      <c r="A27" s="45" t="s">
        <v>437</v>
      </c>
      <c r="B27" s="45" t="s">
        <v>438</v>
      </c>
      <c r="C27" s="45" t="s">
        <v>343</v>
      </c>
    </row>
    <row r="28" spans="1:3" ht="11.25">
      <c r="A28" s="45" t="s">
        <v>439</v>
      </c>
      <c r="B28" s="45" t="s">
        <v>440</v>
      </c>
      <c r="C28" s="45" t="s">
        <v>224</v>
      </c>
    </row>
    <row r="29" spans="1:3" ht="11.25">
      <c r="A29" s="45" t="s">
        <v>211</v>
      </c>
      <c r="B29" s="45" t="s">
        <v>212</v>
      </c>
      <c r="C29" s="45" t="s">
        <v>197</v>
      </c>
    </row>
    <row r="30" spans="1:3" ht="11.25">
      <c r="A30" s="45" t="s">
        <v>441</v>
      </c>
      <c r="B30" s="45" t="s">
        <v>442</v>
      </c>
      <c r="C30" s="45" t="s">
        <v>256</v>
      </c>
    </row>
    <row r="31" spans="1:3" ht="11.25">
      <c r="A31" s="45" t="s">
        <v>443</v>
      </c>
      <c r="B31" s="45" t="s">
        <v>444</v>
      </c>
      <c r="C31" s="45" t="s">
        <v>445</v>
      </c>
    </row>
    <row r="32" spans="1:3" ht="11.25">
      <c r="A32" s="45" t="s">
        <v>446</v>
      </c>
      <c r="B32" s="45" t="s">
        <v>447</v>
      </c>
      <c r="C32" s="45" t="s">
        <v>275</v>
      </c>
    </row>
    <row r="33" spans="1:3" ht="11.25">
      <c r="A33" s="45" t="s">
        <v>448</v>
      </c>
      <c r="B33" s="45" t="s">
        <v>449</v>
      </c>
      <c r="C33" s="45" t="s">
        <v>185</v>
      </c>
    </row>
    <row r="34" spans="1:3" ht="11.25">
      <c r="A34" s="45" t="s">
        <v>450</v>
      </c>
      <c r="B34" s="45" t="s">
        <v>451</v>
      </c>
      <c r="C34" s="45" t="s">
        <v>337</v>
      </c>
    </row>
    <row r="35" spans="1:3" ht="11.25">
      <c r="A35" s="45" t="s">
        <v>452</v>
      </c>
      <c r="B35" s="45" t="s">
        <v>453</v>
      </c>
      <c r="C35" s="45" t="s">
        <v>185</v>
      </c>
    </row>
    <row r="36" spans="1:3" ht="11.25">
      <c r="A36" s="45" t="s">
        <v>454</v>
      </c>
      <c r="B36" s="45" t="s">
        <v>455</v>
      </c>
      <c r="C36" s="45" t="s">
        <v>185</v>
      </c>
    </row>
    <row r="37" spans="1:3" ht="11.25">
      <c r="A37" s="45" t="s">
        <v>456</v>
      </c>
      <c r="B37" s="45" t="s">
        <v>457</v>
      </c>
      <c r="C37" s="45" t="s">
        <v>363</v>
      </c>
    </row>
    <row r="38" spans="1:3" ht="11.25">
      <c r="A38" s="45" t="s">
        <v>458</v>
      </c>
      <c r="B38" s="45" t="s">
        <v>459</v>
      </c>
      <c r="C38" s="45" t="s">
        <v>460</v>
      </c>
    </row>
    <row r="39" spans="1:3" ht="11.25">
      <c r="A39" s="45" t="s">
        <v>463</v>
      </c>
      <c r="B39" s="45" t="s">
        <v>464</v>
      </c>
      <c r="C39" s="45" t="s">
        <v>315</v>
      </c>
    </row>
    <row r="40" spans="1:3" ht="11.25">
      <c r="A40" s="45" t="s">
        <v>461</v>
      </c>
      <c r="B40" s="45" t="s">
        <v>462</v>
      </c>
      <c r="C40" s="45" t="s">
        <v>197</v>
      </c>
    </row>
    <row r="41" spans="1:3" ht="11.25">
      <c r="A41" s="45" t="s">
        <v>465</v>
      </c>
      <c r="B41" s="45" t="s">
        <v>466</v>
      </c>
      <c r="C41" s="45" t="s">
        <v>272</v>
      </c>
    </row>
    <row r="42" spans="1:3" ht="11.25">
      <c r="A42" s="45" t="s">
        <v>465</v>
      </c>
      <c r="B42" s="45" t="s">
        <v>466</v>
      </c>
      <c r="C42" s="45" t="s">
        <v>272</v>
      </c>
    </row>
    <row r="43" spans="1:3" ht="11.25">
      <c r="A43" s="45" t="s">
        <v>467</v>
      </c>
      <c r="B43" s="45" t="s">
        <v>468</v>
      </c>
      <c r="C43" s="45" t="s">
        <v>272</v>
      </c>
    </row>
    <row r="44" spans="1:3" ht="11.25">
      <c r="A44" s="45" t="s">
        <v>469</v>
      </c>
      <c r="B44" s="45" t="s">
        <v>470</v>
      </c>
      <c r="C44" s="45" t="s">
        <v>343</v>
      </c>
    </row>
    <row r="45" spans="1:3" ht="11.25">
      <c r="A45" s="45" t="s">
        <v>471</v>
      </c>
      <c r="B45" s="45" t="s">
        <v>472</v>
      </c>
      <c r="C45" s="45" t="s">
        <v>315</v>
      </c>
    </row>
    <row r="46" spans="1:3" ht="11.25">
      <c r="A46" s="45" t="s">
        <v>473</v>
      </c>
      <c r="B46" s="45" t="s">
        <v>474</v>
      </c>
      <c r="C46" s="45" t="s">
        <v>475</v>
      </c>
    </row>
    <row r="47" spans="1:3" ht="11.25">
      <c r="A47" s="45" t="s">
        <v>476</v>
      </c>
      <c r="B47" s="45" t="s">
        <v>477</v>
      </c>
      <c r="C47" s="45" t="s">
        <v>343</v>
      </c>
    </row>
    <row r="48" spans="1:3" ht="11.25">
      <c r="A48" s="45" t="s">
        <v>478</v>
      </c>
      <c r="B48" s="45" t="s">
        <v>479</v>
      </c>
      <c r="C48" s="45" t="s">
        <v>272</v>
      </c>
    </row>
    <row r="49" spans="1:3" ht="11.25">
      <c r="A49" s="45" t="s">
        <v>480</v>
      </c>
      <c r="B49" s="45" t="s">
        <v>481</v>
      </c>
      <c r="C49" s="45" t="s">
        <v>224</v>
      </c>
    </row>
    <row r="50" spans="1:3" ht="11.25">
      <c r="A50" s="45" t="s">
        <v>482</v>
      </c>
      <c r="B50" s="45" t="s">
        <v>483</v>
      </c>
      <c r="C50" s="45" t="s">
        <v>484</v>
      </c>
    </row>
    <row r="51" spans="1:3" ht="11.25">
      <c r="A51" s="45" t="s">
        <v>485</v>
      </c>
      <c r="B51" s="45" t="s">
        <v>486</v>
      </c>
      <c r="C51" s="45" t="s">
        <v>278</v>
      </c>
    </row>
    <row r="52" spans="1:3" ht="11.25">
      <c r="A52" s="45" t="s">
        <v>487</v>
      </c>
      <c r="B52" s="45" t="s">
        <v>488</v>
      </c>
      <c r="C52" s="45" t="s">
        <v>224</v>
      </c>
    </row>
    <row r="53" spans="1:3" ht="11.25">
      <c r="A53" s="45" t="s">
        <v>489</v>
      </c>
      <c r="B53" s="45" t="s">
        <v>490</v>
      </c>
      <c r="C53" s="45" t="s">
        <v>224</v>
      </c>
    </row>
    <row r="54" spans="1:3" ht="11.25">
      <c r="A54" s="45" t="s">
        <v>491</v>
      </c>
      <c r="B54" s="45" t="s">
        <v>492</v>
      </c>
      <c r="C54" s="45" t="s">
        <v>315</v>
      </c>
    </row>
    <row r="55" spans="1:3" ht="11.25">
      <c r="A55" s="45" t="s">
        <v>493</v>
      </c>
      <c r="B55" s="45" t="s">
        <v>494</v>
      </c>
      <c r="C55" s="45" t="s">
        <v>343</v>
      </c>
    </row>
    <row r="56" spans="1:3" ht="11.25">
      <c r="A56" s="45" t="s">
        <v>495</v>
      </c>
      <c r="B56" s="45" t="s">
        <v>496</v>
      </c>
      <c r="C56" s="45" t="s">
        <v>224</v>
      </c>
    </row>
    <row r="57" spans="1:3" ht="11.25">
      <c r="A57" s="45" t="s">
        <v>497</v>
      </c>
      <c r="B57" s="45" t="s">
        <v>498</v>
      </c>
      <c r="C57" s="45" t="s">
        <v>343</v>
      </c>
    </row>
    <row r="58" spans="1:3" ht="11.25">
      <c r="A58" s="45" t="s">
        <v>499</v>
      </c>
      <c r="B58" s="45" t="s">
        <v>500</v>
      </c>
      <c r="C58" s="45" t="s">
        <v>343</v>
      </c>
    </row>
    <row r="59" spans="1:3" ht="11.25">
      <c r="A59" s="45" t="s">
        <v>501</v>
      </c>
      <c r="B59" s="45" t="s">
        <v>502</v>
      </c>
      <c r="C59" s="45" t="s">
        <v>503</v>
      </c>
    </row>
    <row r="60" spans="1:3" ht="11.25">
      <c r="A60" s="45" t="s">
        <v>504</v>
      </c>
      <c r="B60" s="45" t="s">
        <v>505</v>
      </c>
      <c r="C60" s="45" t="s">
        <v>202</v>
      </c>
    </row>
    <row r="61" spans="1:3" ht="11.25">
      <c r="A61" s="45" t="s">
        <v>504</v>
      </c>
      <c r="B61" s="45" t="s">
        <v>505</v>
      </c>
      <c r="C61" s="45" t="s">
        <v>202</v>
      </c>
    </row>
    <row r="62" spans="1:3" ht="11.25">
      <c r="A62" s="45" t="s">
        <v>512</v>
      </c>
      <c r="B62" s="45" t="s">
        <v>435</v>
      </c>
      <c r="C62" s="45" t="s">
        <v>513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2017-09-14T06:25:58Z</cp:lastPrinted>
  <dcterms:created xsi:type="dcterms:W3CDTF">2009-01-25T23:42:29Z</dcterms:created>
  <dcterms:modified xsi:type="dcterms:W3CDTF">2017-09-14T06:26:10Z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