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01.02.2017" sheetId="1" r:id="rId1"/>
    <sheet name="01.03.2017 " sheetId="2" r:id="rId2"/>
    <sheet name="01.04.2017  " sheetId="3" r:id="rId3"/>
    <sheet name="01.05.2017 " sheetId="4" r:id="rId4"/>
    <sheet name="01.06.2017 " sheetId="5" r:id="rId5"/>
    <sheet name="01.07.2017" sheetId="6" r:id="rId6"/>
    <sheet name="01.08.2017" sheetId="7" r:id="rId7"/>
    <sheet name="01.09.2017" sheetId="8" r:id="rId8"/>
    <sheet name="01.10.2017" sheetId="9" r:id="rId9"/>
    <sheet name="01.11.2017" sheetId="10" r:id="rId10"/>
    <sheet name="01.12.2017" sheetId="11" r:id="rId11"/>
  </sheets>
  <definedNames/>
  <calcPr fullCalcOnLoad="1"/>
</workbook>
</file>

<file path=xl/sharedStrings.xml><?xml version="1.0" encoding="utf-8"?>
<sst xmlns="http://schemas.openxmlformats.org/spreadsheetml/2006/main" count="289" uniqueCount="80">
  <si>
    <t>Юр./физ. лицо</t>
  </si>
  <si>
    <t>РЕГИСТРАЦИОННЫЕ ДАННЫЕ ПО ЗАЯВКЕ</t>
  </si>
  <si>
    <t>ЗАКЛЮЧЕНИЕ ДОГОВОРА ТЕХПРИСОЕДИНЕНИЯ</t>
  </si>
  <si>
    <t>Код территории</t>
  </si>
  <si>
    <t>Тип документа</t>
  </si>
  <si>
    <t>Дата поступления</t>
  </si>
  <si>
    <t>Адрес объекта</t>
  </si>
  <si>
    <t>Запрашиваемая мощность кВт</t>
  </si>
  <si>
    <t>Категория надежности</t>
  </si>
  <si>
    <t>Дата регистрации договора техприсоединения</t>
  </si>
  <si>
    <t>Срок выполнения</t>
  </si>
  <si>
    <t>Сумма договора техприсоединения</t>
  </si>
  <si>
    <t>Юр. лицо</t>
  </si>
  <si>
    <t>Тюмень</t>
  </si>
  <si>
    <t>Наименование заявителя</t>
  </si>
  <si>
    <t>Дата заключения договора техприсоединения</t>
  </si>
  <si>
    <t>Итого</t>
  </si>
  <si>
    <t>Номер договора техприсоединения</t>
  </si>
  <si>
    <t>ООО "Монолит"</t>
  </si>
  <si>
    <t>7-ТП</t>
  </si>
  <si>
    <t>2/0,4кв</t>
  </si>
  <si>
    <t>Категория надежности      /  класс напряжения</t>
  </si>
  <si>
    <t>ПАО "МТС"</t>
  </si>
  <si>
    <t>4-ТП</t>
  </si>
  <si>
    <t>3/0,4</t>
  </si>
  <si>
    <t>"Детское кафе" по ул.М.Тореза в г.Тюмени (ВРУ-0,4кВ)</t>
  </si>
  <si>
    <t>Жилой дом по адресу: г.Тюмень,ул.Линейная,д.15 (ПС-110/10кВ-"КСК" ТП-10/0,4№12)</t>
  </si>
  <si>
    <t>10.03.2017г.</t>
  </si>
  <si>
    <t>ООО "ТСЗ"</t>
  </si>
  <si>
    <t>заявка</t>
  </si>
  <si>
    <t>"Жилой квартал с объектами  соцкультбыта в районе ул.Барабинская - Мельникайте в г.Тюмени(ф.Судостроитель 1,2 РУ-10кВ с.ш. РП-10/0,4кВ проект)</t>
  </si>
  <si>
    <t>СО "Энергетик"</t>
  </si>
  <si>
    <t>ул.Гилевская Роща эп.4 (ф.Торфосклад)</t>
  </si>
  <si>
    <t>2/0,4</t>
  </si>
  <si>
    <t>6-ТП</t>
  </si>
  <si>
    <t>3/0,4кВ</t>
  </si>
  <si>
    <t>расторгнут   19.04.2017</t>
  </si>
  <si>
    <t>24.01..2017</t>
  </si>
  <si>
    <t>жилой дом по адресу: г.Тюмень,ул.Линейная,д.15(ВРУ 0,4 ж.д. ул.Линейная 1-)</t>
  </si>
  <si>
    <t>АО "УТСК" филиал "Тюменские тепловые сети"</t>
  </si>
  <si>
    <t>г.Тюмень ул. Широтная (ШУ павильона 9К1А)</t>
  </si>
  <si>
    <t>аферта договора</t>
  </si>
  <si>
    <t>ООО "Фундаментстройаркос"</t>
  </si>
  <si>
    <t>ул. Новаторов, 12</t>
  </si>
  <si>
    <t>2/10кВ</t>
  </si>
  <si>
    <t>ООО "Департамент дорожной инфраструктуры и транспорта Администрации города Тюмени"</t>
  </si>
  <si>
    <t>ул. Николая Зелинского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</si>
  <si>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01.02.2017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</si>
  <si>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01.03.2017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</si>
  <si>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01.04.2017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</si>
  <si>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01.05.2017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</si>
  <si>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01.06.2017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</si>
  <si>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01.07.2017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</si>
  <si>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01.08.2017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</si>
  <si>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01.09.2017 г.</t>
  </si>
  <si>
    <t>ООО "ВМ Недвижимость"</t>
  </si>
  <si>
    <t>вдоль кольцевой развязки в сторону д. Ожогино и на 40м. От кромки автодороги</t>
  </si>
  <si>
    <t>Ковков Евгений Валентинович</t>
  </si>
  <si>
    <t>ул. Петербуржская, д.27б</t>
  </si>
  <si>
    <t>Захарова Наталья Валерьевна</t>
  </si>
  <si>
    <t>ул. Бабарынка, 1 кор.6, стр 9.</t>
  </si>
  <si>
    <t>Физ.лицо</t>
  </si>
  <si>
    <t>нет</t>
  </si>
  <si>
    <t>____</t>
  </si>
  <si>
    <t>юр.лицо</t>
  </si>
  <si>
    <t>СНТ "Чайка"</t>
  </si>
  <si>
    <t>Заявка</t>
  </si>
  <si>
    <t>г.Тюмень, район ТЭЦ1</t>
  </si>
  <si>
    <t>отзыв заявки 09.11.2017г</t>
  </si>
  <si>
    <t>12-ТП</t>
  </si>
  <si>
    <t>расторгнут</t>
  </si>
  <si>
    <t>ООО "ТюменьСтройПроект"</t>
  </si>
  <si>
    <t>г. Тюмень, район ул. Янтарная-Б.Жидкова</t>
  </si>
  <si>
    <t>14-ТП</t>
  </si>
  <si>
    <t>физ.лицо</t>
  </si>
  <si>
    <t>Галиос Александр Евгеньевич</t>
  </si>
  <si>
    <t>г. Тюмень, ул. Широтная,8а.</t>
  </si>
  <si>
    <t>13-ТП</t>
  </si>
  <si>
    <t>анулирована</t>
  </si>
  <si>
    <t>11-ТП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</si>
</sst>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"/>
    <numFmt numFmtId="181" formatCode="0.0"/>
    <numFmt numFmtId="182" formatCode="#,##0.0"/>
    <numFmt numFmtId="183" formatCode="mmm/yyyy"/>
  </numFmts>
  <fonts count="40">
    <font>
      <sz val="8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1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2" fontId="5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 indent="2"/>
    </xf>
    <xf numFmtId="0" fontId="1" fillId="34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898477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"/>
  <sheetViews>
    <sheetView tabSelected="1" zoomScalePageLayoutView="0" workbookViewId="0" topLeftCell="A1">
      <selection activeCell="J33" sqref="J33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38" t="s">
        <v>0</v>
      </c>
      <c r="B5" s="40" t="s">
        <v>1</v>
      </c>
      <c r="C5" s="40"/>
      <c r="D5" s="40"/>
      <c r="E5" s="40"/>
      <c r="F5" s="40"/>
      <c r="G5" s="40"/>
      <c r="H5" s="40"/>
      <c r="I5" s="33" t="s">
        <v>2</v>
      </c>
      <c r="J5" s="35"/>
      <c r="K5" s="35"/>
      <c r="L5" s="35"/>
      <c r="M5" s="35"/>
    </row>
    <row r="6" spans="1:13" ht="12.75" customHeight="1">
      <c r="A6" s="38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9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6" t="s">
        <v>12</v>
      </c>
      <c r="B8" s="19" t="s">
        <v>31</v>
      </c>
      <c r="C8" s="19" t="s">
        <v>13</v>
      </c>
      <c r="D8" s="19" t="s">
        <v>29</v>
      </c>
      <c r="E8" s="20">
        <v>42755</v>
      </c>
      <c r="F8" s="19" t="s">
        <v>32</v>
      </c>
      <c r="G8" s="19">
        <v>400</v>
      </c>
      <c r="H8" s="19" t="s">
        <v>35</v>
      </c>
      <c r="I8" s="19" t="s">
        <v>34</v>
      </c>
      <c r="J8" s="20">
        <v>42809</v>
      </c>
      <c r="K8" s="21" t="s">
        <v>36</v>
      </c>
      <c r="L8" s="19"/>
      <c r="M8" s="19"/>
    </row>
    <row r="9" spans="1:13" s="5" customFormat="1" ht="54.75" customHeight="1">
      <c r="A9" s="6" t="s">
        <v>12</v>
      </c>
      <c r="B9" s="7" t="s">
        <v>22</v>
      </c>
      <c r="C9" s="19" t="s">
        <v>13</v>
      </c>
      <c r="D9" s="19" t="s">
        <v>29</v>
      </c>
      <c r="E9" s="19" t="s">
        <v>37</v>
      </c>
      <c r="F9" s="21" t="s">
        <v>38</v>
      </c>
      <c r="G9" s="19">
        <v>8</v>
      </c>
      <c r="H9" s="9" t="s">
        <v>24</v>
      </c>
      <c r="I9" s="19"/>
      <c r="J9" s="19"/>
      <c r="K9" s="19"/>
      <c r="L9" s="19"/>
      <c r="M9" s="19"/>
    </row>
    <row r="10" spans="1:13" s="17" customFormat="1" ht="24.75" customHeight="1">
      <c r="A10" s="13" t="s">
        <v>16</v>
      </c>
      <c r="B10" s="13"/>
      <c r="C10" s="13"/>
      <c r="D10" s="13">
        <v>2</v>
      </c>
      <c r="E10" s="13"/>
      <c r="F10" s="13"/>
      <c r="G10" s="14">
        <f>SUM(G8:G9)</f>
        <v>408</v>
      </c>
      <c r="H10" s="15"/>
      <c r="I10" s="15"/>
      <c r="J10" s="15"/>
      <c r="K10" s="15"/>
      <c r="L10" s="15"/>
      <c r="M10" s="16">
        <f>SUM(M8:M9)</f>
        <v>0</v>
      </c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="91" zoomScaleNormal="91" zoomScalePageLayoutView="0" workbookViewId="0" topLeftCell="A1">
      <selection activeCell="B14" sqref="B14"/>
    </sheetView>
  </sheetViews>
  <sheetFormatPr defaultColWidth="9.33203125" defaultRowHeight="11.25"/>
  <cols>
    <col min="1" max="13" width="21.66015625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customHeight="1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5" customHeight="1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26.25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ht="51" customHeight="1">
      <c r="A8" s="28"/>
      <c r="B8" s="24"/>
      <c r="C8" s="24"/>
      <c r="D8" s="24"/>
      <c r="E8" s="29"/>
      <c r="F8" s="24"/>
      <c r="G8" s="24"/>
      <c r="H8" s="24"/>
      <c r="I8" s="24"/>
      <c r="J8" s="29"/>
      <c r="K8" s="24"/>
      <c r="L8" s="29"/>
      <c r="M8" s="24"/>
    </row>
    <row r="9" spans="1:13" ht="12.75">
      <c r="A9" s="26" t="s">
        <v>16</v>
      </c>
      <c r="B9" s="26"/>
      <c r="C9" s="26"/>
      <c r="D9" s="26"/>
      <c r="E9" s="26"/>
      <c r="F9" s="26"/>
      <c r="G9" s="25"/>
      <c r="H9" s="26"/>
      <c r="I9" s="26"/>
      <c r="J9" s="26"/>
      <c r="K9" s="26"/>
      <c r="L9" s="26"/>
      <c r="M9" s="27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8" sqref="F8"/>
    </sheetView>
  </sheetViews>
  <sheetFormatPr defaultColWidth="9.33203125" defaultRowHeight="11.25"/>
  <cols>
    <col min="2" max="2" width="12.5" style="0" customWidth="1"/>
    <col min="3" max="3" width="13.83203125" style="0" customWidth="1"/>
    <col min="4" max="4" width="16.83203125" style="0" customWidth="1"/>
    <col min="5" max="5" width="22.5" style="0" customWidth="1"/>
    <col min="6" max="6" width="26.16015625" style="0" customWidth="1"/>
    <col min="7" max="7" width="22.83203125" style="0" customWidth="1"/>
    <col min="8" max="8" width="20" style="0" customWidth="1"/>
    <col min="9" max="9" width="18.83203125" style="0" customWidth="1"/>
    <col min="10" max="10" width="20.16015625" style="0" customWidth="1"/>
    <col min="11" max="11" width="19.5" style="0" customWidth="1"/>
    <col min="12" max="12" width="30.33203125" style="0" customWidth="1"/>
    <col min="13" max="13" width="44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1.25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54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ht="25.5">
      <c r="A8" s="28" t="s">
        <v>64</v>
      </c>
      <c r="B8" s="24" t="s">
        <v>65</v>
      </c>
      <c r="C8" s="24" t="s">
        <v>13</v>
      </c>
      <c r="D8" s="24" t="s">
        <v>66</v>
      </c>
      <c r="E8" s="29">
        <v>43046</v>
      </c>
      <c r="F8" s="24" t="s">
        <v>67</v>
      </c>
      <c r="G8" s="24">
        <v>150</v>
      </c>
      <c r="H8" s="24">
        <v>3</v>
      </c>
      <c r="I8" s="24" t="s">
        <v>62</v>
      </c>
      <c r="J8" s="29" t="s">
        <v>62</v>
      </c>
      <c r="K8" s="24"/>
      <c r="L8" s="29" t="s">
        <v>68</v>
      </c>
      <c r="M8" s="24"/>
    </row>
    <row r="9" spans="1:13" ht="12.75">
      <c r="A9" s="26" t="s">
        <v>16</v>
      </c>
      <c r="B9" s="26"/>
      <c r="C9" s="26"/>
      <c r="D9" s="26"/>
      <c r="E9" s="26"/>
      <c r="F9" s="26"/>
      <c r="G9" s="25"/>
      <c r="H9" s="26"/>
      <c r="I9" s="26"/>
      <c r="J9" s="26"/>
      <c r="K9" s="26"/>
      <c r="L9" s="26"/>
      <c r="M9" s="27" t="s">
        <v>63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2"/>
  <sheetViews>
    <sheetView zoomScalePageLayoutView="0" workbookViewId="0" topLeftCell="A1">
      <selection activeCell="J8" sqref="J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38" t="s">
        <v>0</v>
      </c>
      <c r="B5" s="40" t="s">
        <v>1</v>
      </c>
      <c r="C5" s="40"/>
      <c r="D5" s="40"/>
      <c r="E5" s="40"/>
      <c r="F5" s="40"/>
      <c r="G5" s="40"/>
      <c r="H5" s="40"/>
      <c r="I5" s="33" t="s">
        <v>2</v>
      </c>
      <c r="J5" s="35"/>
      <c r="K5" s="35"/>
      <c r="L5" s="35"/>
      <c r="M5" s="35"/>
    </row>
    <row r="6" spans="1:13" ht="12.75" customHeight="1">
      <c r="A6" s="38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21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9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6" t="s">
        <v>12</v>
      </c>
      <c r="B8" s="21" t="s">
        <v>39</v>
      </c>
      <c r="C8" s="19" t="s">
        <v>13</v>
      </c>
      <c r="D8" s="19" t="s">
        <v>29</v>
      </c>
      <c r="E8" s="20">
        <v>42807</v>
      </c>
      <c r="F8" s="19" t="s">
        <v>40</v>
      </c>
      <c r="G8" s="9">
        <v>5</v>
      </c>
      <c r="H8" s="19" t="s">
        <v>35</v>
      </c>
      <c r="I8" s="19" t="s">
        <v>41</v>
      </c>
      <c r="J8" s="19"/>
      <c r="K8" s="19"/>
      <c r="L8" s="19"/>
      <c r="M8" s="19"/>
    </row>
    <row r="9" spans="1:13" s="5" customFormat="1" ht="54.75" customHeight="1">
      <c r="A9" s="6" t="s">
        <v>12</v>
      </c>
      <c r="B9" s="7" t="s">
        <v>28</v>
      </c>
      <c r="C9" s="6" t="s">
        <v>13</v>
      </c>
      <c r="D9" s="6" t="s">
        <v>29</v>
      </c>
      <c r="E9" s="12"/>
      <c r="F9" s="8" t="s">
        <v>30</v>
      </c>
      <c r="G9" s="9">
        <v>3396.1</v>
      </c>
      <c r="H9" s="18" t="s">
        <v>33</v>
      </c>
      <c r="I9" s="9"/>
      <c r="J9" s="10">
        <v>42795</v>
      </c>
      <c r="K9" s="10">
        <v>42795</v>
      </c>
      <c r="L9" s="9">
        <v>2017</v>
      </c>
      <c r="M9" s="11">
        <v>16449</v>
      </c>
    </row>
    <row r="10" spans="1:13" s="5" customFormat="1" ht="54.75" customHeight="1">
      <c r="A10" s="6" t="s">
        <v>12</v>
      </c>
      <c r="B10" s="7" t="s">
        <v>22</v>
      </c>
      <c r="C10" s="6" t="s">
        <v>13</v>
      </c>
      <c r="D10" s="6" t="s">
        <v>29</v>
      </c>
      <c r="E10" s="12" t="s">
        <v>27</v>
      </c>
      <c r="F10" s="8" t="s">
        <v>26</v>
      </c>
      <c r="G10" s="9">
        <v>8</v>
      </c>
      <c r="H10" s="9" t="s">
        <v>24</v>
      </c>
      <c r="I10" s="9" t="s">
        <v>23</v>
      </c>
      <c r="J10" s="10">
        <v>42796</v>
      </c>
      <c r="K10" s="10">
        <v>42796</v>
      </c>
      <c r="L10" s="9">
        <v>2017</v>
      </c>
      <c r="M10" s="11">
        <v>550</v>
      </c>
    </row>
    <row r="11" spans="1:13" s="5" customFormat="1" ht="54.75" customHeight="1">
      <c r="A11" s="6" t="s">
        <v>12</v>
      </c>
      <c r="B11" s="7" t="s">
        <v>18</v>
      </c>
      <c r="C11" s="6" t="s">
        <v>13</v>
      </c>
      <c r="D11" s="6" t="s">
        <v>29</v>
      </c>
      <c r="E11" s="12">
        <v>42809</v>
      </c>
      <c r="F11" s="8" t="s">
        <v>25</v>
      </c>
      <c r="G11" s="9">
        <v>290</v>
      </c>
      <c r="H11" s="9" t="s">
        <v>20</v>
      </c>
      <c r="I11" s="9" t="s">
        <v>19</v>
      </c>
      <c r="J11" s="10">
        <v>42810</v>
      </c>
      <c r="K11" s="10">
        <v>42810</v>
      </c>
      <c r="L11" s="9">
        <v>2017</v>
      </c>
      <c r="M11" s="11">
        <v>36967</v>
      </c>
    </row>
    <row r="12" spans="1:13" s="17" customFormat="1" ht="24.75" customHeight="1">
      <c r="A12" s="13" t="s">
        <v>16</v>
      </c>
      <c r="B12" s="13"/>
      <c r="C12" s="13"/>
      <c r="D12" s="13">
        <v>4</v>
      </c>
      <c r="E12" s="13"/>
      <c r="F12" s="13"/>
      <c r="G12" s="22">
        <f>SUM(G8:G11)</f>
        <v>3699.1</v>
      </c>
      <c r="H12" s="15"/>
      <c r="I12" s="15"/>
      <c r="J12" s="15"/>
      <c r="K12" s="15"/>
      <c r="L12" s="15"/>
      <c r="M12" s="16">
        <f>SUM(M9:M11)</f>
        <v>53966</v>
      </c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F22" sqref="F22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38" t="s">
        <v>0</v>
      </c>
      <c r="B5" s="40" t="s">
        <v>1</v>
      </c>
      <c r="C5" s="40"/>
      <c r="D5" s="40"/>
      <c r="E5" s="40"/>
      <c r="F5" s="40"/>
      <c r="G5" s="40"/>
      <c r="H5" s="40"/>
      <c r="I5" s="33" t="s">
        <v>2</v>
      </c>
      <c r="J5" s="35"/>
      <c r="K5" s="35"/>
      <c r="L5" s="35"/>
      <c r="M5" s="35"/>
    </row>
    <row r="6" spans="1:13" ht="12.75" customHeight="1">
      <c r="A6" s="38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9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6"/>
      <c r="B8" s="7"/>
      <c r="C8" s="6"/>
      <c r="D8" s="6"/>
      <c r="E8" s="12"/>
      <c r="F8" s="8"/>
      <c r="G8" s="9"/>
      <c r="H8" s="9"/>
      <c r="I8" s="9"/>
      <c r="J8" s="10"/>
      <c r="K8" s="10"/>
      <c r="L8" s="9"/>
      <c r="M8" s="11"/>
    </row>
    <row r="9" spans="1:13" s="17" customFormat="1" ht="24.75" customHeight="1">
      <c r="A9" s="13" t="s">
        <v>16</v>
      </c>
      <c r="B9" s="13"/>
      <c r="C9" s="13"/>
      <c r="D9" s="13"/>
      <c r="E9" s="13"/>
      <c r="F9" s="13"/>
      <c r="G9" s="14"/>
      <c r="H9" s="15"/>
      <c r="I9" s="15"/>
      <c r="J9" s="15"/>
      <c r="K9" s="15"/>
      <c r="L9" s="15"/>
      <c r="M9" s="16">
        <f>SUM(M8:M8)</f>
        <v>0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A8" sqref="A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7.160156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38" t="s">
        <v>0</v>
      </c>
      <c r="B5" s="40" t="s">
        <v>1</v>
      </c>
      <c r="C5" s="40"/>
      <c r="D5" s="40"/>
      <c r="E5" s="40"/>
      <c r="F5" s="40"/>
      <c r="G5" s="40"/>
      <c r="H5" s="40"/>
      <c r="I5" s="33" t="s">
        <v>2</v>
      </c>
      <c r="J5" s="35"/>
      <c r="K5" s="35"/>
      <c r="L5" s="35"/>
      <c r="M5" s="35"/>
    </row>
    <row r="6" spans="1:13" ht="12.75" customHeight="1">
      <c r="A6" s="38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9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6"/>
      <c r="B8" s="7"/>
      <c r="C8" s="6"/>
      <c r="D8" s="6"/>
      <c r="E8" s="12"/>
      <c r="F8" s="8"/>
      <c r="G8" s="9"/>
      <c r="H8" s="9"/>
      <c r="I8" s="9"/>
      <c r="J8" s="10"/>
      <c r="K8" s="10"/>
      <c r="L8" s="9"/>
      <c r="M8" s="11"/>
    </row>
    <row r="9" spans="1:13" s="17" customFormat="1" ht="24.75" customHeight="1">
      <c r="A9" s="13" t="s">
        <v>16</v>
      </c>
      <c r="B9" s="13"/>
      <c r="C9" s="13"/>
      <c r="D9" s="13"/>
      <c r="E9" s="13"/>
      <c r="F9" s="13"/>
      <c r="G9" s="14"/>
      <c r="H9" s="15"/>
      <c r="I9" s="15"/>
      <c r="J9" s="15"/>
      <c r="K9" s="15"/>
      <c r="L9" s="15"/>
      <c r="M9" s="16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F21" sqref="F21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38" t="s">
        <v>0</v>
      </c>
      <c r="B5" s="40" t="s">
        <v>1</v>
      </c>
      <c r="C5" s="40"/>
      <c r="D5" s="40"/>
      <c r="E5" s="40"/>
      <c r="F5" s="40"/>
      <c r="G5" s="40"/>
      <c r="H5" s="40"/>
      <c r="I5" s="33" t="s">
        <v>2</v>
      </c>
      <c r="J5" s="35"/>
      <c r="K5" s="35"/>
      <c r="L5" s="35"/>
      <c r="M5" s="35"/>
    </row>
    <row r="6" spans="1:13" ht="12.75" customHeight="1">
      <c r="A6" s="38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9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6"/>
      <c r="B8" s="7"/>
      <c r="C8" s="6"/>
      <c r="D8" s="6"/>
      <c r="E8" s="12"/>
      <c r="F8" s="8"/>
      <c r="G8" s="9"/>
      <c r="H8" s="9"/>
      <c r="I8" s="9"/>
      <c r="J8" s="10"/>
      <c r="K8" s="10"/>
      <c r="L8" s="9"/>
      <c r="M8" s="11"/>
    </row>
    <row r="9" spans="1:13" s="17" customFormat="1" ht="24.75" customHeight="1">
      <c r="A9" s="13" t="s">
        <v>16</v>
      </c>
      <c r="B9" s="13"/>
      <c r="C9" s="13"/>
      <c r="D9" s="15"/>
      <c r="E9" s="13"/>
      <c r="F9" s="13"/>
      <c r="G9" s="14"/>
      <c r="H9" s="15"/>
      <c r="I9" s="15"/>
      <c r="J9" s="15"/>
      <c r="K9" s="15"/>
      <c r="L9" s="15"/>
      <c r="M9" s="16">
        <f>SUM(M8:M8)</f>
        <v>0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8" sqref="K8"/>
    </sheetView>
  </sheetViews>
  <sheetFormatPr defaultColWidth="9.33203125" defaultRowHeight="11.25"/>
  <cols>
    <col min="1" max="13" width="19.83203125" style="4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9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 customHeight="1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2.75" customHeight="1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54.75" customHeight="1">
      <c r="A8" s="28" t="s">
        <v>12</v>
      </c>
      <c r="B8" s="24" t="s">
        <v>42</v>
      </c>
      <c r="C8" s="24" t="s">
        <v>13</v>
      </c>
      <c r="D8" s="24" t="s">
        <v>29</v>
      </c>
      <c r="E8" s="29">
        <v>42887</v>
      </c>
      <c r="F8" s="24" t="s">
        <v>43</v>
      </c>
      <c r="G8" s="24">
        <v>400</v>
      </c>
      <c r="H8" s="24" t="s">
        <v>44</v>
      </c>
      <c r="I8" s="24"/>
      <c r="J8" s="29"/>
      <c r="K8" s="24" t="s">
        <v>70</v>
      </c>
      <c r="L8" s="24"/>
      <c r="M8" s="24"/>
    </row>
    <row r="9" spans="1:13" s="17" customFormat="1" ht="24.75" customHeight="1">
      <c r="A9" s="26" t="s">
        <v>16</v>
      </c>
      <c r="B9" s="26"/>
      <c r="C9" s="26"/>
      <c r="D9" s="26">
        <v>1</v>
      </c>
      <c r="E9" s="26"/>
      <c r="F9" s="26"/>
      <c r="G9" s="25">
        <f>SUM(G8:G8)</f>
        <v>400</v>
      </c>
      <c r="H9" s="26"/>
      <c r="I9" s="26"/>
      <c r="J9" s="26"/>
      <c r="K9" s="26"/>
      <c r="L9" s="26"/>
      <c r="M9" s="27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8" sqref="I8"/>
    </sheetView>
  </sheetViews>
  <sheetFormatPr defaultColWidth="9.33203125" defaultRowHeight="11.25"/>
  <cols>
    <col min="1" max="13" width="19.83203125" style="0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9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 customHeight="1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2.75" customHeight="1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98.25" customHeight="1">
      <c r="A8" s="28" t="s">
        <v>12</v>
      </c>
      <c r="B8" s="24" t="s">
        <v>45</v>
      </c>
      <c r="C8" s="24" t="s">
        <v>13</v>
      </c>
      <c r="D8" s="24" t="s">
        <v>29</v>
      </c>
      <c r="E8" s="29">
        <v>42942</v>
      </c>
      <c r="F8" s="24" t="s">
        <v>46</v>
      </c>
      <c r="G8" s="24">
        <v>15</v>
      </c>
      <c r="H8" s="24" t="s">
        <v>35</v>
      </c>
      <c r="I8" s="24" t="s">
        <v>79</v>
      </c>
      <c r="J8" s="29"/>
      <c r="K8" s="24" t="s">
        <v>78</v>
      </c>
      <c r="L8" s="24">
        <v>2017</v>
      </c>
      <c r="M8" s="24"/>
    </row>
    <row r="9" spans="1:13" s="17" customFormat="1" ht="24.75" customHeight="1">
      <c r="A9" s="26" t="s">
        <v>16</v>
      </c>
      <c r="B9" s="26"/>
      <c r="C9" s="26"/>
      <c r="D9" s="26">
        <v>1</v>
      </c>
      <c r="E9" s="26"/>
      <c r="F9" s="26"/>
      <c r="G9" s="25">
        <f>SUM(G8:G8)</f>
        <v>15</v>
      </c>
      <c r="H9" s="26"/>
      <c r="I9" s="26"/>
      <c r="J9" s="26"/>
      <c r="K9" s="26"/>
      <c r="L9" s="26"/>
      <c r="M9" s="27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18" sqref="I18"/>
    </sheetView>
  </sheetViews>
  <sheetFormatPr defaultColWidth="9.33203125" defaultRowHeight="11.25"/>
  <cols>
    <col min="1" max="1" width="17.5" style="0" bestFit="1" customWidth="1"/>
    <col min="2" max="2" width="17.5" style="0" customWidth="1"/>
    <col min="3" max="3" width="14" style="0" customWidth="1"/>
    <col min="4" max="4" width="12.83203125" style="0" customWidth="1"/>
    <col min="5" max="5" width="16" style="0" customWidth="1"/>
    <col min="6" max="6" width="21.33203125" style="0" customWidth="1"/>
    <col min="7" max="7" width="18.83203125" style="0" customWidth="1"/>
    <col min="8" max="8" width="14.33203125" style="0" customWidth="1"/>
    <col min="9" max="9" width="22.83203125" style="0" customWidth="1"/>
    <col min="10" max="10" width="15.5" style="0" customWidth="1"/>
    <col min="11" max="11" width="14.83203125" style="0" customWidth="1"/>
    <col min="12" max="12" width="15.66015625" style="0" customWidth="1"/>
    <col min="13" max="13" width="22.66015625" style="0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1" customFormat="1" ht="9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 customHeight="1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2.75" customHeight="1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42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s="5" customFormat="1" ht="102.75" customHeight="1">
      <c r="A8" s="28" t="s">
        <v>12</v>
      </c>
      <c r="B8" s="24" t="s">
        <v>55</v>
      </c>
      <c r="C8" s="24" t="s">
        <v>13</v>
      </c>
      <c r="D8" s="24" t="s">
        <v>29</v>
      </c>
      <c r="E8" s="29">
        <v>42949</v>
      </c>
      <c r="F8" s="24" t="s">
        <v>56</v>
      </c>
      <c r="G8" s="24">
        <v>100</v>
      </c>
      <c r="H8" s="24" t="s">
        <v>35</v>
      </c>
      <c r="I8" s="24"/>
      <c r="J8" s="29"/>
      <c r="K8" s="24" t="s">
        <v>78</v>
      </c>
      <c r="L8" s="24">
        <v>2017</v>
      </c>
      <c r="M8" s="24"/>
    </row>
    <row r="9" spans="1:13" s="5" customFormat="1" ht="98.25" customHeight="1">
      <c r="A9" s="28" t="s">
        <v>61</v>
      </c>
      <c r="B9" s="24" t="s">
        <v>57</v>
      </c>
      <c r="C9" s="24" t="s">
        <v>13</v>
      </c>
      <c r="D9" s="24" t="s">
        <v>29</v>
      </c>
      <c r="E9" s="29">
        <v>42961</v>
      </c>
      <c r="F9" s="24" t="s">
        <v>58</v>
      </c>
      <c r="G9" s="24">
        <v>15</v>
      </c>
      <c r="H9" s="24" t="s">
        <v>35</v>
      </c>
      <c r="I9" s="24"/>
      <c r="J9" s="29"/>
      <c r="K9" s="24" t="s">
        <v>70</v>
      </c>
      <c r="L9" s="24">
        <v>2018</v>
      </c>
      <c r="M9" s="24"/>
    </row>
    <row r="10" spans="1:13" s="5" customFormat="1" ht="98.25" customHeight="1">
      <c r="A10" s="28" t="s">
        <v>61</v>
      </c>
      <c r="B10" s="24" t="s">
        <v>59</v>
      </c>
      <c r="C10" s="24" t="s">
        <v>13</v>
      </c>
      <c r="D10" s="24" t="s">
        <v>29</v>
      </c>
      <c r="E10" s="29">
        <v>42972</v>
      </c>
      <c r="F10" s="24" t="s">
        <v>60</v>
      </c>
      <c r="G10" s="24">
        <v>10</v>
      </c>
      <c r="H10" s="24" t="s">
        <v>35</v>
      </c>
      <c r="I10" s="24" t="s">
        <v>69</v>
      </c>
      <c r="J10" s="29">
        <v>42984</v>
      </c>
      <c r="K10" s="29">
        <v>42984</v>
      </c>
      <c r="L10" s="30">
        <v>43070</v>
      </c>
      <c r="M10" s="24">
        <v>550</v>
      </c>
    </row>
    <row r="11" spans="1:13" s="17" customFormat="1" ht="24.75" customHeight="1">
      <c r="A11" s="26" t="s">
        <v>16</v>
      </c>
      <c r="B11" s="26"/>
      <c r="C11" s="26"/>
      <c r="D11" s="26">
        <v>3</v>
      </c>
      <c r="E11" s="26"/>
      <c r="F11" s="26"/>
      <c r="G11" s="25">
        <f>SUM(G8:G10)</f>
        <v>125</v>
      </c>
      <c r="H11" s="26"/>
      <c r="I11" s="26"/>
      <c r="J11" s="26"/>
      <c r="K11" s="26"/>
      <c r="L11" s="26"/>
      <c r="M11" s="27">
        <v>550</v>
      </c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="98" zoomScaleNormal="98" zoomScalePageLayoutView="0" workbookViewId="0" topLeftCell="A1">
      <selection activeCell="H17" sqref="H17"/>
    </sheetView>
  </sheetViews>
  <sheetFormatPr defaultColWidth="9.33203125" defaultRowHeight="11.25"/>
  <cols>
    <col min="1" max="1" width="12.66015625" style="0" customWidth="1"/>
    <col min="2" max="2" width="23.5" style="0" customWidth="1"/>
    <col min="3" max="3" width="14.5" style="0" customWidth="1"/>
    <col min="4" max="4" width="13.83203125" style="0" customWidth="1"/>
    <col min="5" max="5" width="17.33203125" style="0" customWidth="1"/>
    <col min="6" max="6" width="32.5" style="0" customWidth="1"/>
    <col min="7" max="7" width="19.83203125" style="0" customWidth="1"/>
    <col min="8" max="8" width="15" style="0" customWidth="1"/>
    <col min="9" max="9" width="21.83203125" style="0" customWidth="1"/>
    <col min="10" max="10" width="22" style="0" customWidth="1"/>
    <col min="11" max="11" width="26.5" style="0" customWidth="1"/>
    <col min="12" max="12" width="16.66015625" style="0" customWidth="1"/>
    <col min="13" max="13" width="28.5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0.25" customHeight="1">
      <c r="A5" s="31" t="s">
        <v>0</v>
      </c>
      <c r="B5" s="41" t="s">
        <v>1</v>
      </c>
      <c r="C5" s="41"/>
      <c r="D5" s="41"/>
      <c r="E5" s="41"/>
      <c r="F5" s="41"/>
      <c r="G5" s="41"/>
      <c r="H5" s="41"/>
      <c r="I5" s="33" t="s">
        <v>2</v>
      </c>
      <c r="J5" s="35"/>
      <c r="K5" s="35"/>
      <c r="L5" s="35"/>
      <c r="M5" s="35"/>
    </row>
    <row r="6" spans="1:13" ht="11.25">
      <c r="A6" s="31"/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3" t="s">
        <v>17</v>
      </c>
      <c r="J6" s="35" t="s">
        <v>9</v>
      </c>
      <c r="K6" s="35" t="s">
        <v>15</v>
      </c>
      <c r="L6" s="35" t="s">
        <v>10</v>
      </c>
      <c r="M6" s="35" t="s">
        <v>11</v>
      </c>
    </row>
    <row r="7" spans="1:13" ht="52.5" customHeight="1">
      <c r="A7" s="32"/>
      <c r="B7" s="32"/>
      <c r="C7" s="32"/>
      <c r="D7" s="32"/>
      <c r="E7" s="32"/>
      <c r="F7" s="32"/>
      <c r="G7" s="32"/>
      <c r="H7" s="32"/>
      <c r="I7" s="34"/>
      <c r="J7" s="36"/>
      <c r="K7" s="36"/>
      <c r="L7" s="36"/>
      <c r="M7" s="36"/>
    </row>
    <row r="8" spans="1:13" ht="25.5">
      <c r="A8" s="28" t="s">
        <v>74</v>
      </c>
      <c r="B8" s="24" t="s">
        <v>75</v>
      </c>
      <c r="C8" s="24" t="s">
        <v>13</v>
      </c>
      <c r="D8" s="24" t="s">
        <v>29</v>
      </c>
      <c r="E8" s="29">
        <v>42983</v>
      </c>
      <c r="F8" s="24" t="s">
        <v>76</v>
      </c>
      <c r="G8" s="24">
        <v>15</v>
      </c>
      <c r="H8" s="24" t="s">
        <v>35</v>
      </c>
      <c r="I8" s="24" t="s">
        <v>77</v>
      </c>
      <c r="J8" s="29">
        <v>42983</v>
      </c>
      <c r="K8" s="29"/>
      <c r="L8" s="30">
        <v>43252</v>
      </c>
      <c r="M8" s="24">
        <v>550</v>
      </c>
    </row>
    <row r="9" spans="1:13" ht="38.25">
      <c r="A9" s="28" t="s">
        <v>64</v>
      </c>
      <c r="B9" s="24" t="s">
        <v>71</v>
      </c>
      <c r="C9" s="24" t="s">
        <v>13</v>
      </c>
      <c r="D9" s="24" t="s">
        <v>29</v>
      </c>
      <c r="E9" s="29">
        <v>42997</v>
      </c>
      <c r="F9" s="24" t="s">
        <v>72</v>
      </c>
      <c r="G9" s="24">
        <v>15</v>
      </c>
      <c r="H9" s="24" t="s">
        <v>35</v>
      </c>
      <c r="I9" s="24" t="s">
        <v>73</v>
      </c>
      <c r="J9" s="29">
        <v>42998</v>
      </c>
      <c r="K9" s="29"/>
      <c r="L9" s="30">
        <v>43070</v>
      </c>
      <c r="M9" s="24">
        <v>550</v>
      </c>
    </row>
    <row r="10" spans="1:13" ht="12.75">
      <c r="A10" s="26" t="s">
        <v>16</v>
      </c>
      <c r="B10" s="26"/>
      <c r="C10" s="26"/>
      <c r="D10" s="26">
        <v>2</v>
      </c>
      <c r="E10" s="26"/>
      <c r="F10" s="26"/>
      <c r="G10" s="25">
        <v>30</v>
      </c>
      <c r="H10" s="26"/>
      <c r="I10" s="26"/>
      <c r="J10" s="26"/>
      <c r="K10" s="26"/>
      <c r="L10" s="26"/>
      <c r="M10" s="27">
        <v>1100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Елена Александровна</dc:creator>
  <cp:keywords/>
  <dc:description/>
  <cp:lastModifiedBy>Трофимов Кирилл Рудольфович</cp:lastModifiedBy>
  <cp:lastPrinted>2017-09-19T04:00:37Z</cp:lastPrinted>
  <dcterms:created xsi:type="dcterms:W3CDTF">2012-11-19T03:01:27Z</dcterms:created>
  <dcterms:modified xsi:type="dcterms:W3CDTF">2018-04-13T10:33:10Z</dcterms:modified>
  <cp:category/>
  <cp:version/>
  <cp:contentType/>
  <cp:contentStatus/>
  <cp:revision>1</cp:revision>
</cp:coreProperties>
</file>