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рузитова-МА\Desktop\"/>
    </mc:Choice>
  </mc:AlternateContent>
  <bookViews>
    <workbookView xWindow="0" yWindow="0" windowWidth="28800" windowHeight="12435" activeTab="1"/>
  </bookViews>
  <sheets>
    <sheet name="Замеры" sheetId="1" r:id="rId1"/>
    <sheet name="АЧР, ЧАПВ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K20" i="2" l="1"/>
  <c r="AJ20" i="2"/>
  <c r="AK19" i="2"/>
  <c r="AJ19" i="2"/>
  <c r="AK18" i="2"/>
  <c r="AJ18" i="2"/>
  <c r="AK17" i="2"/>
  <c r="AJ17" i="2"/>
  <c r="AK16" i="2"/>
  <c r="AJ16" i="2"/>
  <c r="AK15" i="2"/>
  <c r="AJ15" i="2"/>
  <c r="AK14" i="2"/>
  <c r="AJ14" i="2"/>
  <c r="A13" i="2"/>
  <c r="A14" i="2" s="1"/>
  <c r="A15" i="2" s="1"/>
  <c r="A16" i="2" s="1"/>
  <c r="A17" i="2" s="1"/>
  <c r="A18" i="2" s="1"/>
  <c r="A19" i="2" s="1"/>
  <c r="A20" i="2" s="1"/>
  <c r="AK12" i="2"/>
  <c r="AJ12" i="2"/>
  <c r="A12" i="2"/>
  <c r="AK11" i="2"/>
  <c r="AJ11" i="2"/>
  <c r="P9" i="2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B9" i="2" s="1"/>
  <c r="AC9" i="2" s="1"/>
  <c r="AD9" i="2" s="1"/>
  <c r="AE9" i="2" s="1"/>
  <c r="AF9" i="2" s="1"/>
  <c r="AG9" i="2" s="1"/>
  <c r="AH9" i="2" s="1"/>
  <c r="AI9" i="2" s="1"/>
  <c r="F17" i="1" l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E17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E6" i="1"/>
</calcChain>
</file>

<file path=xl/sharedStrings.xml><?xml version="1.0" encoding="utf-8"?>
<sst xmlns="http://schemas.openxmlformats.org/spreadsheetml/2006/main" count="62" uniqueCount="46">
  <si>
    <t>Ввод №1 с-10кВ яч.1</t>
  </si>
  <si>
    <t>I 10, А</t>
  </si>
  <si>
    <t>U 10, кВ</t>
  </si>
  <si>
    <t>яч.2 ф. Т9</t>
  </si>
  <si>
    <t>яч.4 ф. Т1</t>
  </si>
  <si>
    <t>яч.5 ф. Т3</t>
  </si>
  <si>
    <t>яч.8 ф. Т5</t>
  </si>
  <si>
    <t>яч.7ф. Т7</t>
  </si>
  <si>
    <t>Ввод №2 с-10кВ яч.11</t>
  </si>
  <si>
    <t>яч.7ф. Т2</t>
  </si>
  <si>
    <t>яч.8 ф. Т4</t>
  </si>
  <si>
    <t>яч.2 ф. Т10</t>
  </si>
  <si>
    <t>яч.4 ф. Т8</t>
  </si>
  <si>
    <t>яч.5 ф. Т6</t>
  </si>
  <si>
    <t>1 секция шин</t>
  </si>
  <si>
    <t>2 секция шин</t>
  </si>
  <si>
    <t>Фидера 10кВ</t>
  </si>
  <si>
    <t>Время/ч</t>
  </si>
  <si>
    <t>Объект: РП-4 (109) Магеллан</t>
  </si>
  <si>
    <t>отключен</t>
  </si>
  <si>
    <t>Дата проведения замеров: 21.06.2017 года</t>
  </si>
  <si>
    <t>ПЕРЕЧЕНЬ - ТАБЛИЦА</t>
  </si>
  <si>
    <t xml:space="preserve">по замеру </t>
  </si>
  <si>
    <t>21 июня 2017 года</t>
  </si>
  <si>
    <t>№п/п</t>
  </si>
  <si>
    <t>Наименование питающей подстанции и фидеров энергосистемы</t>
  </si>
  <si>
    <t>Наименование подстанции, РУ потребителя, где установлено АЧР</t>
  </si>
  <si>
    <t>Документ, на основании которого выставлены уставки АЧР</t>
  </si>
  <si>
    <t>Тип реле и количества устройста АЧР</t>
  </si>
  <si>
    <t>УСТАВКИ</t>
  </si>
  <si>
    <t>Нагрузка (мВт)</t>
  </si>
  <si>
    <t>Нагрузка объектов в целом на 02 ч. (моск.время)</t>
  </si>
  <si>
    <t>Нагрузка объектов в целом на 10 ч. (моск.время)</t>
  </si>
  <si>
    <t>АЧР-1</t>
  </si>
  <si>
    <t>АЧР-2</t>
  </si>
  <si>
    <t>ЧАПВ</t>
  </si>
  <si>
    <t>Часы замеров (Московское время)</t>
  </si>
  <si>
    <t>частота</t>
  </si>
  <si>
    <t>время</t>
  </si>
  <si>
    <t>ТТЭЦ-1</t>
  </si>
  <si>
    <t>Письмо ОАО "Тюменьэнерго" №Т9/01/2628 от 06.06.2017г.</t>
  </si>
  <si>
    <t>РЧ-1, АЧР-1, АЧР-2                                               2 авт. АП - 50 Б</t>
  </si>
  <si>
    <t>автоматов частотной разгрузки (АЧР) и (ЧАПВ). Установленных на РП-4 (109)</t>
  </si>
  <si>
    <t>РП-4 (109) ЗРУ-10кВ</t>
  </si>
  <si>
    <t>ОТКЛЮЧЕН</t>
  </si>
  <si>
    <t>т/ф 79-24-28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</si>
</sst>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8" xfId="0" applyBorder="1" applyAlignment="1">
      <alignment horizontal="right"/>
    </xf>
    <xf numFmtId="0" fontId="0" fillId="0" borderId="18" xfId="0" applyBorder="1"/>
    <xf numFmtId="0" fontId="0" fillId="0" borderId="24" xfId="0" applyBorder="1"/>
    <xf numFmtId="0" fontId="0" fillId="0" borderId="21" xfId="0" applyBorder="1" applyAlignment="1">
      <alignment horizontal="right"/>
    </xf>
    <xf numFmtId="0" fontId="0" fillId="0" borderId="21" xfId="0" applyBorder="1"/>
    <xf numFmtId="0" fontId="0" fillId="0" borderId="6" xfId="0" applyBorder="1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/>
    <xf numFmtId="0" fontId="1" fillId="0" borderId="20" xfId="0" applyFont="1" applyBorder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6" xfId="0" applyBorder="1"/>
    <xf numFmtId="0" fontId="2" fillId="0" borderId="0" xfId="0" applyFont="1"/>
    <xf numFmtId="0" fontId="0" fillId="0" borderId="1" xfId="0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/>
    <xf numFmtId="2" fontId="3" fillId="0" borderId="1" xfId="0" applyNumberFormat="1" applyFont="1" applyFill="1" applyBorder="1"/>
    <xf numFmtId="0" fontId="4" fillId="0" borderId="1" xfId="0" applyFont="1" applyFill="1" applyBorder="1"/>
    <xf numFmtId="0" fontId="3" fillId="0" borderId="1" xfId="0" applyFont="1" applyBorder="1"/>
    <xf numFmtId="0" fontId="3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26"/>
  <sheetViews>
    <sheetView topLeftCell="B1" zoomScale="80" zoomScaleNormal="80" workbookViewId="0">
      <selection activeCell="B2" sqref="B2"/>
    </sheetView>
  </sheetViews>
  <sheetFormatPr defaultRowHeight="15" x14ac:dyDescent="0.25"/>
  <cols>
    <col min="1" max="1" width="4.140625" customWidth="1"/>
    <col min="4" max="4" width="23.42578125" customWidth="1"/>
  </cols>
  <sheetData>
    <row r="2" spans="2:28" x14ac:dyDescent="0.25">
      <c r="B2" s="9" t="s">
        <v>18</v>
      </c>
      <c r="C2" s="9"/>
      <c r="E2" s="9" t="s">
        <v>20</v>
      </c>
    </row>
    <row r="3" spans="2:28" ht="15.75" thickBot="1" x14ac:dyDescent="0.3"/>
    <row r="4" spans="2:28" ht="15.75" thickBot="1" x14ac:dyDescent="0.3">
      <c r="B4" s="47" t="s">
        <v>17</v>
      </c>
      <c r="C4" s="48"/>
      <c r="D4" s="49"/>
      <c r="E4" s="10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1">
        <v>24</v>
      </c>
      <c r="AA4" s="11">
        <v>1</v>
      </c>
      <c r="AB4" s="12">
        <v>2</v>
      </c>
    </row>
    <row r="5" spans="2:28" x14ac:dyDescent="0.25">
      <c r="B5" s="53" t="s">
        <v>16</v>
      </c>
      <c r="C5" s="50" t="s">
        <v>14</v>
      </c>
      <c r="D5" s="14" t="s">
        <v>0</v>
      </c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"/>
    </row>
    <row r="6" spans="2:28" x14ac:dyDescent="0.25">
      <c r="B6" s="54"/>
      <c r="C6" s="51"/>
      <c r="D6" s="6" t="s">
        <v>1</v>
      </c>
      <c r="E6" s="15">
        <f>E8+E9+E11+E12</f>
        <v>31</v>
      </c>
      <c r="F6" s="15">
        <f t="shared" ref="F6:AB6" si="0">F8+F9+F11+F12</f>
        <v>31</v>
      </c>
      <c r="G6" s="15">
        <f t="shared" si="0"/>
        <v>35</v>
      </c>
      <c r="H6" s="15">
        <f t="shared" si="0"/>
        <v>40</v>
      </c>
      <c r="I6" s="15">
        <f t="shared" si="0"/>
        <v>40</v>
      </c>
      <c r="J6" s="15">
        <f t="shared" si="0"/>
        <v>47</v>
      </c>
      <c r="K6" s="15">
        <f t="shared" si="0"/>
        <v>47</v>
      </c>
      <c r="L6" s="15">
        <f t="shared" si="0"/>
        <v>49</v>
      </c>
      <c r="M6" s="15">
        <f t="shared" si="0"/>
        <v>49</v>
      </c>
      <c r="N6" s="15">
        <f t="shared" si="0"/>
        <v>49</v>
      </c>
      <c r="O6" s="15">
        <f t="shared" si="0"/>
        <v>50</v>
      </c>
      <c r="P6" s="15">
        <f t="shared" si="0"/>
        <v>50</v>
      </c>
      <c r="Q6" s="15">
        <f t="shared" si="0"/>
        <v>49</v>
      </c>
      <c r="R6" s="15">
        <f t="shared" si="0"/>
        <v>49</v>
      </c>
      <c r="S6" s="15">
        <f t="shared" si="0"/>
        <v>48</v>
      </c>
      <c r="T6" s="15">
        <f t="shared" si="0"/>
        <v>50</v>
      </c>
      <c r="U6" s="15">
        <f t="shared" si="0"/>
        <v>50</v>
      </c>
      <c r="V6" s="15">
        <f t="shared" si="0"/>
        <v>50</v>
      </c>
      <c r="W6" s="15">
        <f t="shared" si="0"/>
        <v>46</v>
      </c>
      <c r="X6" s="15">
        <f t="shared" si="0"/>
        <v>46</v>
      </c>
      <c r="Y6" s="15">
        <f t="shared" si="0"/>
        <v>46</v>
      </c>
      <c r="Z6" s="15">
        <f t="shared" si="0"/>
        <v>40</v>
      </c>
      <c r="AA6" s="15">
        <f t="shared" si="0"/>
        <v>37</v>
      </c>
      <c r="AB6" s="15">
        <f t="shared" si="0"/>
        <v>35</v>
      </c>
    </row>
    <row r="7" spans="2:28" x14ac:dyDescent="0.25">
      <c r="B7" s="54"/>
      <c r="C7" s="51"/>
      <c r="D7" s="6" t="s">
        <v>2</v>
      </c>
      <c r="E7" s="15">
        <v>10.5</v>
      </c>
      <c r="F7" s="15">
        <v>10.5</v>
      </c>
      <c r="G7" s="15">
        <v>10.5</v>
      </c>
      <c r="H7" s="15">
        <v>10.5</v>
      </c>
      <c r="I7" s="15">
        <v>10.5</v>
      </c>
      <c r="J7" s="15">
        <v>10.5</v>
      </c>
      <c r="K7" s="15">
        <v>10.5</v>
      </c>
      <c r="L7" s="15">
        <v>10.5</v>
      </c>
      <c r="M7" s="15">
        <v>10.5</v>
      </c>
      <c r="N7" s="15">
        <v>10.5</v>
      </c>
      <c r="O7" s="15">
        <v>10.5</v>
      </c>
      <c r="P7" s="15">
        <v>10.5</v>
      </c>
      <c r="Q7" s="15">
        <v>10.5</v>
      </c>
      <c r="R7" s="15">
        <v>10.5</v>
      </c>
      <c r="S7" s="15">
        <v>10.5</v>
      </c>
      <c r="T7" s="15">
        <v>10.5</v>
      </c>
      <c r="U7" s="15">
        <v>10.5</v>
      </c>
      <c r="V7" s="15">
        <v>10.5</v>
      </c>
      <c r="W7" s="15">
        <v>10.5</v>
      </c>
      <c r="X7" s="15">
        <v>10.5</v>
      </c>
      <c r="Y7" s="15">
        <v>10.5</v>
      </c>
      <c r="Z7" s="15">
        <v>10.5</v>
      </c>
      <c r="AA7" s="15">
        <v>10.5</v>
      </c>
      <c r="AB7" s="15">
        <v>10.5</v>
      </c>
    </row>
    <row r="8" spans="2:28" x14ac:dyDescent="0.25">
      <c r="B8" s="54"/>
      <c r="C8" s="51"/>
      <c r="D8" s="7" t="s">
        <v>3</v>
      </c>
      <c r="E8" s="15">
        <v>6</v>
      </c>
      <c r="F8" s="16">
        <v>6</v>
      </c>
      <c r="G8" s="16">
        <v>10</v>
      </c>
      <c r="H8" s="16">
        <v>10</v>
      </c>
      <c r="I8" s="16">
        <v>10</v>
      </c>
      <c r="J8" s="16">
        <v>10</v>
      </c>
      <c r="K8" s="16">
        <v>10</v>
      </c>
      <c r="L8" s="16">
        <v>12</v>
      </c>
      <c r="M8" s="16">
        <v>12</v>
      </c>
      <c r="N8" s="16">
        <v>13</v>
      </c>
      <c r="O8" s="16">
        <v>15</v>
      </c>
      <c r="P8" s="16">
        <v>15</v>
      </c>
      <c r="Q8" s="16">
        <v>14</v>
      </c>
      <c r="R8" s="16">
        <v>14</v>
      </c>
      <c r="S8" s="16">
        <v>15</v>
      </c>
      <c r="T8" s="16">
        <v>15</v>
      </c>
      <c r="U8" s="16">
        <v>15</v>
      </c>
      <c r="V8" s="16">
        <v>15</v>
      </c>
      <c r="W8" s="16">
        <v>10</v>
      </c>
      <c r="X8" s="16">
        <v>10</v>
      </c>
      <c r="Y8" s="16">
        <v>10</v>
      </c>
      <c r="Z8" s="16">
        <v>10</v>
      </c>
      <c r="AA8" s="16">
        <v>8</v>
      </c>
      <c r="AB8" s="17">
        <v>10</v>
      </c>
    </row>
    <row r="9" spans="2:28" ht="15.75" thickBot="1" x14ac:dyDescent="0.3">
      <c r="B9" s="54"/>
      <c r="C9" s="51"/>
      <c r="D9" s="7" t="s">
        <v>4</v>
      </c>
      <c r="E9" s="26">
        <v>10</v>
      </c>
      <c r="F9" s="27">
        <v>10</v>
      </c>
      <c r="G9" s="27">
        <v>15</v>
      </c>
      <c r="H9" s="27">
        <v>15</v>
      </c>
      <c r="I9" s="27">
        <v>15</v>
      </c>
      <c r="J9" s="27">
        <v>15</v>
      </c>
      <c r="K9" s="27">
        <v>15</v>
      </c>
      <c r="L9" s="27">
        <v>15</v>
      </c>
      <c r="M9" s="27">
        <v>15</v>
      </c>
      <c r="N9" s="27">
        <v>14</v>
      </c>
      <c r="O9" s="27">
        <v>15</v>
      </c>
      <c r="P9" s="27">
        <v>15</v>
      </c>
      <c r="Q9" s="27">
        <v>15</v>
      </c>
      <c r="R9" s="27">
        <v>15</v>
      </c>
      <c r="S9" s="27">
        <v>11</v>
      </c>
      <c r="T9" s="27">
        <v>15</v>
      </c>
      <c r="U9" s="27">
        <v>15</v>
      </c>
      <c r="V9" s="27">
        <v>15</v>
      </c>
      <c r="W9" s="27">
        <v>16</v>
      </c>
      <c r="X9" s="27">
        <v>16</v>
      </c>
      <c r="Y9" s="27">
        <v>16</v>
      </c>
      <c r="Z9" s="27">
        <v>15</v>
      </c>
      <c r="AA9" s="27">
        <v>10</v>
      </c>
      <c r="AB9" s="28">
        <v>10</v>
      </c>
    </row>
    <row r="10" spans="2:28" ht="15.75" thickBot="1" x14ac:dyDescent="0.3">
      <c r="B10" s="54"/>
      <c r="C10" s="51"/>
      <c r="D10" s="7" t="s">
        <v>5</v>
      </c>
      <c r="E10" s="56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8"/>
    </row>
    <row r="11" spans="2:28" x14ac:dyDescent="0.25">
      <c r="B11" s="54"/>
      <c r="C11" s="51"/>
      <c r="D11" s="7" t="s">
        <v>10</v>
      </c>
      <c r="E11" s="29">
        <v>7</v>
      </c>
      <c r="F11" s="22">
        <v>7</v>
      </c>
      <c r="G11" s="22">
        <v>5</v>
      </c>
      <c r="H11" s="22">
        <v>10</v>
      </c>
      <c r="I11" s="22">
        <v>10</v>
      </c>
      <c r="J11" s="22">
        <v>10</v>
      </c>
      <c r="K11" s="22">
        <v>10</v>
      </c>
      <c r="L11" s="22">
        <v>10</v>
      </c>
      <c r="M11" s="22">
        <v>10</v>
      </c>
      <c r="N11" s="22">
        <v>10</v>
      </c>
      <c r="O11" s="22">
        <v>10</v>
      </c>
      <c r="P11" s="22">
        <v>10</v>
      </c>
      <c r="Q11" s="22">
        <v>10</v>
      </c>
      <c r="R11" s="22">
        <v>10</v>
      </c>
      <c r="S11" s="22">
        <v>11</v>
      </c>
      <c r="T11" s="22">
        <v>10</v>
      </c>
      <c r="U11" s="22">
        <v>10</v>
      </c>
      <c r="V11" s="22">
        <v>10</v>
      </c>
      <c r="W11" s="22">
        <v>10</v>
      </c>
      <c r="X11" s="22">
        <v>10</v>
      </c>
      <c r="Y11" s="22">
        <v>10</v>
      </c>
      <c r="Z11" s="22">
        <v>10</v>
      </c>
      <c r="AA11" s="22">
        <v>10</v>
      </c>
      <c r="AB11" s="23">
        <v>8</v>
      </c>
    </row>
    <row r="12" spans="2:28" x14ac:dyDescent="0.25">
      <c r="B12" s="54"/>
      <c r="C12" s="51"/>
      <c r="D12" s="7" t="s">
        <v>9</v>
      </c>
      <c r="E12" s="15">
        <v>8</v>
      </c>
      <c r="F12" s="16">
        <v>8</v>
      </c>
      <c r="G12" s="16">
        <v>5</v>
      </c>
      <c r="H12" s="16">
        <v>5</v>
      </c>
      <c r="I12" s="16">
        <v>5</v>
      </c>
      <c r="J12" s="16">
        <v>12</v>
      </c>
      <c r="K12" s="16">
        <v>12</v>
      </c>
      <c r="L12" s="16">
        <v>12</v>
      </c>
      <c r="M12" s="16">
        <v>12</v>
      </c>
      <c r="N12" s="16">
        <v>12</v>
      </c>
      <c r="O12" s="16">
        <v>10</v>
      </c>
      <c r="P12" s="16">
        <v>10</v>
      </c>
      <c r="Q12" s="16">
        <v>10</v>
      </c>
      <c r="R12" s="16">
        <v>10</v>
      </c>
      <c r="S12" s="16">
        <v>11</v>
      </c>
      <c r="T12" s="16">
        <v>10</v>
      </c>
      <c r="U12" s="16">
        <v>10</v>
      </c>
      <c r="V12" s="16">
        <v>10</v>
      </c>
      <c r="W12" s="16">
        <v>10</v>
      </c>
      <c r="X12" s="16">
        <v>10</v>
      </c>
      <c r="Y12" s="16">
        <v>10</v>
      </c>
      <c r="Z12" s="16">
        <v>5</v>
      </c>
      <c r="AA12" s="16">
        <v>9</v>
      </c>
      <c r="AB12" s="17">
        <v>7</v>
      </c>
    </row>
    <row r="13" spans="2:28" x14ac:dyDescent="0.25">
      <c r="B13" s="54"/>
      <c r="C13" s="51"/>
      <c r="D13" s="7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</row>
    <row r="14" spans="2:28" x14ac:dyDescent="0.25">
      <c r="B14" s="54"/>
      <c r="C14" s="51"/>
      <c r="D14" s="7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7"/>
    </row>
    <row r="15" spans="2:28" ht="15.75" thickBot="1" x14ac:dyDescent="0.3">
      <c r="B15" s="54"/>
      <c r="C15" s="52"/>
      <c r="D15" s="5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0"/>
    </row>
    <row r="16" spans="2:28" x14ac:dyDescent="0.25">
      <c r="B16" s="54"/>
      <c r="C16" s="50" t="s">
        <v>15</v>
      </c>
      <c r="D16" s="13" t="s">
        <v>8</v>
      </c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</row>
    <row r="17" spans="2:28" x14ac:dyDescent="0.25">
      <c r="B17" s="54"/>
      <c r="C17" s="51"/>
      <c r="D17" s="3" t="s">
        <v>1</v>
      </c>
      <c r="E17" s="24">
        <f>E19+E20+E21+E22+E23</f>
        <v>28</v>
      </c>
      <c r="F17" s="24">
        <f t="shared" ref="F17:AB17" si="1">F19+F20+F21+F22+F23</f>
        <v>28</v>
      </c>
      <c r="G17" s="24">
        <f t="shared" si="1"/>
        <v>28</v>
      </c>
      <c r="H17" s="24">
        <f t="shared" si="1"/>
        <v>30</v>
      </c>
      <c r="I17" s="24">
        <f t="shared" si="1"/>
        <v>33</v>
      </c>
      <c r="J17" s="24">
        <f t="shared" si="1"/>
        <v>40</v>
      </c>
      <c r="K17" s="24">
        <f t="shared" si="1"/>
        <v>45</v>
      </c>
      <c r="L17" s="24">
        <f t="shared" si="1"/>
        <v>47</v>
      </c>
      <c r="M17" s="24">
        <f t="shared" si="1"/>
        <v>50</v>
      </c>
      <c r="N17" s="24">
        <f t="shared" si="1"/>
        <v>51</v>
      </c>
      <c r="O17" s="24">
        <f t="shared" si="1"/>
        <v>52</v>
      </c>
      <c r="P17" s="24">
        <f t="shared" si="1"/>
        <v>52</v>
      </c>
      <c r="Q17" s="24">
        <f t="shared" si="1"/>
        <v>55</v>
      </c>
      <c r="R17" s="24">
        <f t="shared" si="1"/>
        <v>55</v>
      </c>
      <c r="S17" s="24">
        <f t="shared" si="1"/>
        <v>52</v>
      </c>
      <c r="T17" s="24">
        <f t="shared" si="1"/>
        <v>52</v>
      </c>
      <c r="U17" s="24">
        <f t="shared" si="1"/>
        <v>52</v>
      </c>
      <c r="V17" s="24">
        <f t="shared" si="1"/>
        <v>50</v>
      </c>
      <c r="W17" s="24">
        <f t="shared" si="1"/>
        <v>50</v>
      </c>
      <c r="X17" s="24">
        <f t="shared" si="1"/>
        <v>50</v>
      </c>
      <c r="Y17" s="24">
        <f t="shared" si="1"/>
        <v>50</v>
      </c>
      <c r="Z17" s="24">
        <f t="shared" si="1"/>
        <v>44</v>
      </c>
      <c r="AA17" s="24">
        <f t="shared" si="1"/>
        <v>35</v>
      </c>
      <c r="AB17" s="24">
        <f t="shared" si="1"/>
        <v>30</v>
      </c>
    </row>
    <row r="18" spans="2:28" x14ac:dyDescent="0.25">
      <c r="B18" s="54"/>
      <c r="C18" s="51"/>
      <c r="D18" s="3" t="s">
        <v>2</v>
      </c>
      <c r="E18" s="24">
        <v>10.5</v>
      </c>
      <c r="F18" s="24">
        <v>10.5</v>
      </c>
      <c r="G18" s="24">
        <v>10.5</v>
      </c>
      <c r="H18" s="24">
        <v>10.5</v>
      </c>
      <c r="I18" s="24">
        <v>10.5</v>
      </c>
      <c r="J18" s="24">
        <v>10.5</v>
      </c>
      <c r="K18" s="24">
        <v>10.5</v>
      </c>
      <c r="L18" s="24">
        <v>10.5</v>
      </c>
      <c r="M18" s="24">
        <v>10.5</v>
      </c>
      <c r="N18" s="24">
        <v>10.5</v>
      </c>
      <c r="O18" s="24">
        <v>10.5</v>
      </c>
      <c r="P18" s="24">
        <v>10.5</v>
      </c>
      <c r="Q18" s="24">
        <v>10.5</v>
      </c>
      <c r="R18" s="24">
        <v>10.5</v>
      </c>
      <c r="S18" s="24">
        <v>10.5</v>
      </c>
      <c r="T18" s="24">
        <v>10.5</v>
      </c>
      <c r="U18" s="24">
        <v>10.5</v>
      </c>
      <c r="V18" s="24">
        <v>10.5</v>
      </c>
      <c r="W18" s="24">
        <v>10.5</v>
      </c>
      <c r="X18" s="24">
        <v>10.5</v>
      </c>
      <c r="Y18" s="24">
        <v>10.5</v>
      </c>
      <c r="Z18" s="24">
        <v>10.5</v>
      </c>
      <c r="AA18" s="24">
        <v>10.5</v>
      </c>
      <c r="AB18" s="24">
        <v>10.5</v>
      </c>
    </row>
    <row r="19" spans="2:28" x14ac:dyDescent="0.25">
      <c r="B19" s="54"/>
      <c r="C19" s="51"/>
      <c r="D19" s="4" t="s">
        <v>11</v>
      </c>
      <c r="E19" s="24">
        <v>5</v>
      </c>
      <c r="F19" s="16">
        <v>5</v>
      </c>
      <c r="G19" s="16">
        <v>5</v>
      </c>
      <c r="H19" s="16">
        <v>3</v>
      </c>
      <c r="I19" s="16">
        <v>6</v>
      </c>
      <c r="J19" s="16">
        <v>5</v>
      </c>
      <c r="K19" s="16">
        <v>5</v>
      </c>
      <c r="L19" s="16">
        <v>7</v>
      </c>
      <c r="M19" s="16">
        <v>10</v>
      </c>
      <c r="N19" s="16">
        <v>10</v>
      </c>
      <c r="O19" s="16">
        <v>10</v>
      </c>
      <c r="P19" s="16">
        <v>12</v>
      </c>
      <c r="Q19" s="16">
        <v>12</v>
      </c>
      <c r="R19" s="16">
        <v>12</v>
      </c>
      <c r="S19" s="16">
        <v>12</v>
      </c>
      <c r="T19" s="16">
        <v>12</v>
      </c>
      <c r="U19" s="16">
        <v>10</v>
      </c>
      <c r="V19" s="16">
        <v>10</v>
      </c>
      <c r="W19" s="16">
        <v>10</v>
      </c>
      <c r="X19" s="16">
        <v>10</v>
      </c>
      <c r="Y19" s="16">
        <v>10</v>
      </c>
      <c r="Z19" s="16">
        <v>8</v>
      </c>
      <c r="AA19" s="16">
        <v>5</v>
      </c>
      <c r="AB19" s="17">
        <v>5</v>
      </c>
    </row>
    <row r="20" spans="2:28" x14ac:dyDescent="0.25">
      <c r="B20" s="54"/>
      <c r="C20" s="51"/>
      <c r="D20" s="4" t="s">
        <v>12</v>
      </c>
      <c r="E20" s="24">
        <v>5</v>
      </c>
      <c r="F20" s="16">
        <v>5</v>
      </c>
      <c r="G20" s="16">
        <v>5</v>
      </c>
      <c r="H20" s="16">
        <v>7</v>
      </c>
      <c r="I20" s="16">
        <v>7</v>
      </c>
      <c r="J20" s="16">
        <v>5</v>
      </c>
      <c r="K20" s="16">
        <v>10</v>
      </c>
      <c r="L20" s="16">
        <v>10</v>
      </c>
      <c r="M20" s="16">
        <v>10</v>
      </c>
      <c r="N20" s="16">
        <v>10</v>
      </c>
      <c r="O20" s="16">
        <v>10</v>
      </c>
      <c r="P20" s="16">
        <v>10</v>
      </c>
      <c r="Q20" s="16">
        <v>10</v>
      </c>
      <c r="R20" s="16">
        <v>10</v>
      </c>
      <c r="S20" s="16">
        <v>10</v>
      </c>
      <c r="T20" s="16">
        <v>10</v>
      </c>
      <c r="U20" s="16">
        <v>10</v>
      </c>
      <c r="V20" s="16">
        <v>10</v>
      </c>
      <c r="W20" s="16">
        <v>10</v>
      </c>
      <c r="X20" s="16">
        <v>10</v>
      </c>
      <c r="Y20" s="16">
        <v>10</v>
      </c>
      <c r="Z20" s="16">
        <v>8</v>
      </c>
      <c r="AA20" s="16">
        <v>10</v>
      </c>
      <c r="AB20" s="17">
        <v>5</v>
      </c>
    </row>
    <row r="21" spans="2:28" x14ac:dyDescent="0.25">
      <c r="B21" s="54"/>
      <c r="C21" s="51"/>
      <c r="D21" s="4" t="s">
        <v>13</v>
      </c>
      <c r="E21" s="24">
        <v>10</v>
      </c>
      <c r="F21" s="24">
        <v>10</v>
      </c>
      <c r="G21" s="24">
        <v>10</v>
      </c>
      <c r="H21" s="24">
        <v>10</v>
      </c>
      <c r="I21" s="24">
        <v>10</v>
      </c>
      <c r="J21" s="24">
        <v>10</v>
      </c>
      <c r="K21" s="24">
        <v>10</v>
      </c>
      <c r="L21" s="24">
        <v>10</v>
      </c>
      <c r="M21" s="24">
        <v>10</v>
      </c>
      <c r="N21" s="16">
        <v>11</v>
      </c>
      <c r="O21" s="16">
        <v>12</v>
      </c>
      <c r="P21" s="16">
        <v>10</v>
      </c>
      <c r="Q21" s="16">
        <v>10</v>
      </c>
      <c r="R21" s="16">
        <v>10</v>
      </c>
      <c r="S21" s="16">
        <v>10</v>
      </c>
      <c r="T21" s="16">
        <v>10</v>
      </c>
      <c r="U21" s="16">
        <v>12</v>
      </c>
      <c r="V21" s="16">
        <v>10</v>
      </c>
      <c r="W21" s="16">
        <v>10</v>
      </c>
      <c r="X21" s="16">
        <v>10</v>
      </c>
      <c r="Y21" s="16">
        <v>10</v>
      </c>
      <c r="Z21" s="16">
        <v>10</v>
      </c>
      <c r="AA21" s="16">
        <v>10</v>
      </c>
      <c r="AB21" s="16">
        <v>10</v>
      </c>
    </row>
    <row r="22" spans="2:28" x14ac:dyDescent="0.25">
      <c r="B22" s="54"/>
      <c r="C22" s="51"/>
      <c r="D22" s="4" t="s">
        <v>6</v>
      </c>
      <c r="E22" s="24">
        <v>4</v>
      </c>
      <c r="F22" s="16">
        <v>4</v>
      </c>
      <c r="G22" s="16">
        <v>4</v>
      </c>
      <c r="H22" s="16">
        <v>5</v>
      </c>
      <c r="I22" s="16">
        <v>5</v>
      </c>
      <c r="J22" s="16">
        <v>10</v>
      </c>
      <c r="K22" s="16">
        <v>10</v>
      </c>
      <c r="L22" s="16">
        <v>10</v>
      </c>
      <c r="M22" s="16">
        <v>10</v>
      </c>
      <c r="N22" s="16">
        <v>10</v>
      </c>
      <c r="O22" s="16">
        <v>10</v>
      </c>
      <c r="P22" s="16">
        <v>10</v>
      </c>
      <c r="Q22" s="16">
        <v>13</v>
      </c>
      <c r="R22" s="16">
        <v>13</v>
      </c>
      <c r="S22" s="16">
        <v>10</v>
      </c>
      <c r="T22" s="16">
        <v>10</v>
      </c>
      <c r="U22" s="16">
        <v>10</v>
      </c>
      <c r="V22" s="16">
        <v>10</v>
      </c>
      <c r="W22" s="16">
        <v>10</v>
      </c>
      <c r="X22" s="16">
        <v>10</v>
      </c>
      <c r="Y22" s="16">
        <v>10</v>
      </c>
      <c r="Z22" s="16">
        <v>10</v>
      </c>
      <c r="AA22" s="16">
        <v>5</v>
      </c>
      <c r="AB22" s="17">
        <v>5</v>
      </c>
    </row>
    <row r="23" spans="2:28" x14ac:dyDescent="0.25">
      <c r="B23" s="54"/>
      <c r="C23" s="51"/>
      <c r="D23" s="4" t="s">
        <v>7</v>
      </c>
      <c r="E23" s="24">
        <v>4</v>
      </c>
      <c r="F23" s="16">
        <v>4</v>
      </c>
      <c r="G23" s="16">
        <v>4</v>
      </c>
      <c r="H23" s="16">
        <v>5</v>
      </c>
      <c r="I23" s="16">
        <v>5</v>
      </c>
      <c r="J23" s="16">
        <v>10</v>
      </c>
      <c r="K23" s="16">
        <v>10</v>
      </c>
      <c r="L23" s="16">
        <v>10</v>
      </c>
      <c r="M23" s="16">
        <v>10</v>
      </c>
      <c r="N23" s="16">
        <v>10</v>
      </c>
      <c r="O23" s="16">
        <v>10</v>
      </c>
      <c r="P23" s="16">
        <v>10</v>
      </c>
      <c r="Q23" s="16">
        <v>10</v>
      </c>
      <c r="R23" s="16">
        <v>10</v>
      </c>
      <c r="S23" s="16">
        <v>10</v>
      </c>
      <c r="T23" s="16">
        <v>10</v>
      </c>
      <c r="U23" s="16">
        <v>10</v>
      </c>
      <c r="V23" s="16">
        <v>10</v>
      </c>
      <c r="W23" s="16">
        <v>10</v>
      </c>
      <c r="X23" s="16">
        <v>10</v>
      </c>
      <c r="Y23" s="16">
        <v>10</v>
      </c>
      <c r="Z23" s="16">
        <v>8</v>
      </c>
      <c r="AA23" s="16">
        <v>5</v>
      </c>
      <c r="AB23" s="17">
        <v>5</v>
      </c>
    </row>
    <row r="24" spans="2:28" x14ac:dyDescent="0.25">
      <c r="B24" s="54"/>
      <c r="C24" s="51"/>
      <c r="D24" s="4"/>
      <c r="E24" s="24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7"/>
    </row>
    <row r="25" spans="2:28" x14ac:dyDescent="0.25">
      <c r="B25" s="54"/>
      <c r="C25" s="51"/>
      <c r="D25" s="4"/>
      <c r="E25" s="24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7"/>
    </row>
    <row r="26" spans="2:28" ht="15.75" thickBot="1" x14ac:dyDescent="0.3">
      <c r="B26" s="55"/>
      <c r="C26" s="52"/>
      <c r="D26" s="5"/>
      <c r="E26" s="25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</row>
  </sheetData>
  <mergeCells count="5">
    <mergeCell ref="B4:D4"/>
    <mergeCell ref="C5:C15"/>
    <mergeCell ref="C16:C26"/>
    <mergeCell ref="B5:B26"/>
    <mergeCell ref="E10:AB10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0"/>
  <sheetViews>
    <sheetView tabSelected="1" workbookViewId="0">
      <selection activeCell="B6" sqref="B6"/>
    </sheetView>
  </sheetViews>
  <sheetFormatPr defaultRowHeight="15" x14ac:dyDescent="0.25"/>
  <cols>
    <col min="1" max="1" width="7.140625" customWidth="1"/>
    <col min="2" max="2" width="21" customWidth="1"/>
    <col min="3" max="3" width="15.7109375" customWidth="1"/>
    <col min="4" max="4" width="15.5703125" customWidth="1"/>
    <col min="5" max="5" width="12.42578125" customWidth="1"/>
    <col min="7" max="7" width="6.42578125" customWidth="1"/>
    <col min="8" max="8" width="7.5703125" customWidth="1"/>
    <col min="9" max="9" width="6.42578125" customWidth="1"/>
    <col min="10" max="10" width="7.140625" customWidth="1"/>
    <col min="11" max="11" width="6.28515625" customWidth="1"/>
    <col min="12" max="12" width="12.140625" customWidth="1"/>
    <col min="13" max="13" width="5.42578125" customWidth="1"/>
    <col min="14" max="14" width="4.85546875" customWidth="1"/>
    <col min="15" max="15" width="5.28515625" customWidth="1"/>
    <col min="16" max="16" width="5" customWidth="1"/>
    <col min="17" max="18" width="5.28515625" customWidth="1"/>
    <col min="19" max="20" width="5" customWidth="1"/>
    <col min="21" max="21" width="5.28515625" customWidth="1"/>
    <col min="22" max="22" width="5.5703125" customWidth="1"/>
    <col min="23" max="23" width="5.42578125" customWidth="1"/>
    <col min="24" max="25" width="5.28515625" customWidth="1"/>
    <col min="26" max="26" width="5.140625" customWidth="1"/>
    <col min="27" max="27" width="5.28515625" customWidth="1"/>
    <col min="28" max="30" width="5.42578125" customWidth="1"/>
    <col min="31" max="32" width="5.5703125" customWidth="1"/>
    <col min="33" max="33" width="5.42578125" customWidth="1"/>
    <col min="34" max="34" width="5.7109375" customWidth="1"/>
    <col min="35" max="35" width="5.28515625" customWidth="1"/>
  </cols>
  <sheetData>
    <row r="2" spans="1:37" x14ac:dyDescent="0.25">
      <c r="B2" s="30" t="s">
        <v>21</v>
      </c>
      <c r="C2" s="31"/>
      <c r="D2" s="31"/>
      <c r="E2" s="31"/>
      <c r="F2" s="31"/>
      <c r="G2" s="31"/>
      <c r="H2" s="32"/>
    </row>
    <row r="3" spans="1:37" x14ac:dyDescent="0.25">
      <c r="B3" s="33" t="s">
        <v>42</v>
      </c>
      <c r="C3" s="34"/>
      <c r="D3" s="34"/>
      <c r="E3" s="34"/>
      <c r="F3" s="34"/>
      <c r="G3" s="34"/>
      <c r="H3" s="35"/>
    </row>
    <row r="6" spans="1:37" x14ac:dyDescent="0.25">
      <c r="D6" t="s">
        <v>22</v>
      </c>
      <c r="E6" s="36" t="s">
        <v>23</v>
      </c>
      <c r="AJ6" s="36" t="s">
        <v>45</v>
      </c>
    </row>
    <row r="7" spans="1:37" s="46" customFormat="1" ht="72" x14ac:dyDescent="0.2">
      <c r="A7" s="40" t="s">
        <v>24</v>
      </c>
      <c r="B7" s="40" t="s">
        <v>25</v>
      </c>
      <c r="C7" s="40" t="s">
        <v>26</v>
      </c>
      <c r="D7" s="40" t="s">
        <v>27</v>
      </c>
      <c r="E7" s="40" t="s">
        <v>28</v>
      </c>
      <c r="F7" s="40" t="s">
        <v>29</v>
      </c>
      <c r="G7" s="40"/>
      <c r="H7" s="40"/>
      <c r="I7" s="40"/>
      <c r="J7" s="40"/>
      <c r="K7" s="40"/>
      <c r="L7" s="40" t="s">
        <v>30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 t="s">
        <v>31</v>
      </c>
      <c r="AK7" s="40" t="s">
        <v>32</v>
      </c>
    </row>
    <row r="8" spans="1:37" s="46" customFormat="1" ht="36" x14ac:dyDescent="0.2">
      <c r="A8" s="40"/>
      <c r="B8" s="40"/>
      <c r="C8" s="40"/>
      <c r="D8" s="40"/>
      <c r="E8" s="40"/>
      <c r="F8" s="40" t="s">
        <v>33</v>
      </c>
      <c r="G8" s="40"/>
      <c r="H8" s="40" t="s">
        <v>34</v>
      </c>
      <c r="I8" s="40"/>
      <c r="J8" s="40" t="s">
        <v>35</v>
      </c>
      <c r="K8" s="40"/>
      <c r="L8" s="40" t="s">
        <v>36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</row>
    <row r="9" spans="1:37" s="46" customFormat="1" ht="12" x14ac:dyDescent="0.2">
      <c r="A9" s="40"/>
      <c r="B9" s="40"/>
      <c r="C9" s="40"/>
      <c r="D9" s="40"/>
      <c r="E9" s="40"/>
      <c r="F9" s="39" t="s">
        <v>37</v>
      </c>
      <c r="G9" s="39" t="s">
        <v>38</v>
      </c>
      <c r="H9" s="39" t="s">
        <v>37</v>
      </c>
      <c r="I9" s="39" t="s">
        <v>38</v>
      </c>
      <c r="J9" s="39" t="s">
        <v>37</v>
      </c>
      <c r="K9" s="39" t="s">
        <v>38</v>
      </c>
      <c r="L9" s="40">
        <v>1</v>
      </c>
      <c r="M9" s="40">
        <v>2</v>
      </c>
      <c r="N9" s="40">
        <v>3</v>
      </c>
      <c r="O9" s="40">
        <v>4</v>
      </c>
      <c r="P9" s="40">
        <f>O9+1</f>
        <v>5</v>
      </c>
      <c r="Q9" s="40">
        <f>P9+1</f>
        <v>6</v>
      </c>
      <c r="R9" s="40">
        <f t="shared" ref="R9:AI9" si="0">Q9+1</f>
        <v>7</v>
      </c>
      <c r="S9" s="40">
        <f t="shared" si="0"/>
        <v>8</v>
      </c>
      <c r="T9" s="40">
        <f t="shared" si="0"/>
        <v>9</v>
      </c>
      <c r="U9" s="40">
        <f t="shared" si="0"/>
        <v>10</v>
      </c>
      <c r="V9" s="40">
        <f t="shared" si="0"/>
        <v>11</v>
      </c>
      <c r="W9" s="40">
        <f t="shared" si="0"/>
        <v>12</v>
      </c>
      <c r="X9" s="40">
        <f t="shared" si="0"/>
        <v>13</v>
      </c>
      <c r="Y9" s="40">
        <f t="shared" si="0"/>
        <v>14</v>
      </c>
      <c r="Z9" s="40">
        <f t="shared" si="0"/>
        <v>15</v>
      </c>
      <c r="AA9" s="40">
        <f t="shared" si="0"/>
        <v>16</v>
      </c>
      <c r="AB9" s="40">
        <f t="shared" si="0"/>
        <v>17</v>
      </c>
      <c r="AC9" s="40">
        <f t="shared" si="0"/>
        <v>18</v>
      </c>
      <c r="AD9" s="40">
        <f t="shared" si="0"/>
        <v>19</v>
      </c>
      <c r="AE9" s="40">
        <f t="shared" si="0"/>
        <v>20</v>
      </c>
      <c r="AF9" s="40">
        <f t="shared" si="0"/>
        <v>21</v>
      </c>
      <c r="AG9" s="40">
        <f t="shared" si="0"/>
        <v>22</v>
      </c>
      <c r="AH9" s="40">
        <f t="shared" si="0"/>
        <v>23</v>
      </c>
      <c r="AI9" s="40">
        <f t="shared" si="0"/>
        <v>24</v>
      </c>
      <c r="AJ9" s="40"/>
      <c r="AK9" s="40"/>
    </row>
    <row r="10" spans="1:37" ht="48" x14ac:dyDescent="0.25">
      <c r="A10" s="39"/>
      <c r="B10" s="39" t="s">
        <v>39</v>
      </c>
      <c r="C10" s="39" t="s">
        <v>43</v>
      </c>
      <c r="D10" s="41" t="s">
        <v>40</v>
      </c>
      <c r="E10" s="39" t="s">
        <v>41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s="38" customFormat="1" ht="12" x14ac:dyDescent="0.2">
      <c r="A11" s="42">
        <v>1</v>
      </c>
      <c r="B11" s="45" t="s">
        <v>3</v>
      </c>
      <c r="C11" s="42"/>
      <c r="D11" s="42"/>
      <c r="E11" s="42"/>
      <c r="F11" s="42">
        <v>48.2</v>
      </c>
      <c r="G11" s="42">
        <v>0.3</v>
      </c>
      <c r="H11" s="42">
        <v>48.9</v>
      </c>
      <c r="I11" s="42">
        <v>23</v>
      </c>
      <c r="J11" s="42">
        <v>0</v>
      </c>
      <c r="K11" s="42">
        <v>0</v>
      </c>
      <c r="L11" s="43">
        <v>0.03</v>
      </c>
      <c r="M11" s="43">
        <v>7.0000000000000007E-2</v>
      </c>
      <c r="N11" s="43">
        <v>0.02</v>
      </c>
      <c r="O11" s="43">
        <v>0.02</v>
      </c>
      <c r="P11" s="43">
        <v>7.0000000000000007E-2</v>
      </c>
      <c r="Q11" s="43">
        <v>7.0000000000000007E-2</v>
      </c>
      <c r="R11" s="43">
        <v>7.0000000000000007E-2</v>
      </c>
      <c r="S11" s="43">
        <v>7.0000000000000007E-2</v>
      </c>
      <c r="T11" s="43">
        <v>7.0000000000000007E-2</v>
      </c>
      <c r="U11" s="43">
        <v>0.08</v>
      </c>
      <c r="V11" s="43">
        <v>0.08</v>
      </c>
      <c r="W11" s="43">
        <v>0.08</v>
      </c>
      <c r="X11" s="43">
        <v>0.1</v>
      </c>
      <c r="Y11" s="43">
        <v>0.1</v>
      </c>
      <c r="Z11" s="43">
        <v>0.1</v>
      </c>
      <c r="AA11" s="43">
        <v>0.1</v>
      </c>
      <c r="AB11" s="43">
        <v>0.1</v>
      </c>
      <c r="AC11" s="43">
        <v>0.1</v>
      </c>
      <c r="AD11" s="43">
        <v>0.1</v>
      </c>
      <c r="AE11" s="43">
        <v>0.1</v>
      </c>
      <c r="AF11" s="43">
        <v>7.0000000000000007E-2</v>
      </c>
      <c r="AG11" s="43">
        <v>7.0000000000000007E-2</v>
      </c>
      <c r="AH11" s="43">
        <v>7.0000000000000007E-2</v>
      </c>
      <c r="AI11" s="43">
        <v>7.0000000000000007E-2</v>
      </c>
      <c r="AJ11" s="43">
        <f>M11</f>
        <v>7.0000000000000007E-2</v>
      </c>
      <c r="AK11" s="43">
        <f>U11</f>
        <v>0.08</v>
      </c>
    </row>
    <row r="12" spans="1:37" s="38" customFormat="1" ht="12" x14ac:dyDescent="0.2">
      <c r="A12" s="42">
        <f>A11+1</f>
        <v>2</v>
      </c>
      <c r="B12" s="45" t="s">
        <v>4</v>
      </c>
      <c r="C12" s="44"/>
      <c r="D12" s="42"/>
      <c r="E12" s="42"/>
      <c r="F12" s="42">
        <v>48.2</v>
      </c>
      <c r="G12" s="42">
        <v>0.3</v>
      </c>
      <c r="H12" s="42">
        <v>48.9</v>
      </c>
      <c r="I12" s="42">
        <v>23</v>
      </c>
      <c r="J12" s="42">
        <v>0</v>
      </c>
      <c r="K12" s="42">
        <v>0</v>
      </c>
      <c r="L12" s="43">
        <v>7.0000000000000007E-2</v>
      </c>
      <c r="M12" s="43">
        <v>7.0000000000000007E-2</v>
      </c>
      <c r="N12" s="43">
        <v>7.0000000000000007E-2</v>
      </c>
      <c r="O12" s="43">
        <v>7.0000000000000007E-2</v>
      </c>
      <c r="P12" s="43">
        <v>0.1</v>
      </c>
      <c r="Q12" s="43">
        <v>0.1</v>
      </c>
      <c r="R12" s="43">
        <v>0.1</v>
      </c>
      <c r="S12" s="43">
        <v>0.1</v>
      </c>
      <c r="T12" s="43">
        <v>0.1</v>
      </c>
      <c r="U12" s="43">
        <v>0.1</v>
      </c>
      <c r="V12" s="43">
        <v>0.1</v>
      </c>
      <c r="W12" s="43">
        <v>0.1</v>
      </c>
      <c r="X12" s="43">
        <v>0.1</v>
      </c>
      <c r="Y12" s="43">
        <v>0.1</v>
      </c>
      <c r="Z12" s="43">
        <v>0.1</v>
      </c>
      <c r="AA12" s="43">
        <v>7.0000000000000007E-2</v>
      </c>
      <c r="AB12" s="43">
        <v>0.1</v>
      </c>
      <c r="AC12" s="43">
        <v>0.1</v>
      </c>
      <c r="AD12" s="43">
        <v>0.1</v>
      </c>
      <c r="AE12" s="43">
        <v>0.1</v>
      </c>
      <c r="AF12" s="43">
        <v>0.1</v>
      </c>
      <c r="AG12" s="43">
        <v>0.1</v>
      </c>
      <c r="AH12" s="43">
        <v>0.1</v>
      </c>
      <c r="AI12" s="43">
        <v>0.1</v>
      </c>
      <c r="AJ12" s="43">
        <f>M12</f>
        <v>7.0000000000000007E-2</v>
      </c>
      <c r="AK12" s="43">
        <f t="shared" ref="AK12:AK20" si="1">U12</f>
        <v>0.1</v>
      </c>
    </row>
    <row r="13" spans="1:37" s="38" customFormat="1" ht="12" x14ac:dyDescent="0.2">
      <c r="A13" s="42">
        <f t="shared" ref="A13:A20" si="2">A12+1</f>
        <v>3</v>
      </c>
      <c r="B13" s="45" t="s">
        <v>5</v>
      </c>
      <c r="C13" s="59" t="s">
        <v>44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1"/>
    </row>
    <row r="14" spans="1:37" s="38" customFormat="1" ht="12" x14ac:dyDescent="0.2">
      <c r="A14" s="42">
        <f t="shared" si="2"/>
        <v>4</v>
      </c>
      <c r="B14" s="45" t="s">
        <v>10</v>
      </c>
      <c r="C14" s="42"/>
      <c r="D14" s="42"/>
      <c r="E14" s="42"/>
      <c r="F14" s="42">
        <v>48.2</v>
      </c>
      <c r="G14" s="42">
        <v>0.3</v>
      </c>
      <c r="H14" s="42">
        <v>48.9</v>
      </c>
      <c r="I14" s="42">
        <v>23</v>
      </c>
      <c r="J14" s="42">
        <v>0</v>
      </c>
      <c r="K14" s="42">
        <v>0</v>
      </c>
      <c r="L14" s="43">
        <v>7.0000000000000007E-2</v>
      </c>
      <c r="M14" s="43">
        <v>0.06</v>
      </c>
      <c r="N14" s="43">
        <v>0.06</v>
      </c>
      <c r="O14" s="43">
        <v>0.06</v>
      </c>
      <c r="P14" s="43">
        <v>0.01</v>
      </c>
      <c r="Q14" s="43">
        <v>7.0000000000000007E-2</v>
      </c>
      <c r="R14" s="43">
        <v>7.0000000000000007E-2</v>
      </c>
      <c r="S14" s="43">
        <v>7.0000000000000007E-2</v>
      </c>
      <c r="T14" s="43">
        <v>7.0000000000000007E-2</v>
      </c>
      <c r="U14" s="43">
        <v>7.0000000000000007E-2</v>
      </c>
      <c r="V14" s="43">
        <v>7.0000000000000007E-2</v>
      </c>
      <c r="W14" s="43">
        <v>7.0000000000000007E-2</v>
      </c>
      <c r="X14" s="43">
        <v>7.0000000000000007E-2</v>
      </c>
      <c r="Y14" s="43">
        <v>7.0000000000000007E-2</v>
      </c>
      <c r="Z14" s="43">
        <v>7.0000000000000007E-2</v>
      </c>
      <c r="AA14" s="43">
        <v>7.0000000000000007E-2</v>
      </c>
      <c r="AB14" s="43">
        <v>7.0000000000000007E-2</v>
      </c>
      <c r="AC14" s="43">
        <v>7.0000000000000007E-2</v>
      </c>
      <c r="AD14" s="43">
        <v>7.0000000000000007E-2</v>
      </c>
      <c r="AE14" s="43">
        <v>7.0000000000000007E-2</v>
      </c>
      <c r="AF14" s="43">
        <v>7.0000000000000007E-2</v>
      </c>
      <c r="AG14" s="43">
        <v>7.0000000000000007E-2</v>
      </c>
      <c r="AH14" s="43">
        <v>7.0000000000000007E-2</v>
      </c>
      <c r="AI14" s="43">
        <v>7.0000000000000007E-2</v>
      </c>
      <c r="AJ14" s="43">
        <f t="shared" ref="AJ14:AJ20" si="3">M14</f>
        <v>0.06</v>
      </c>
      <c r="AK14" s="43">
        <f t="shared" si="1"/>
        <v>7.0000000000000007E-2</v>
      </c>
    </row>
    <row r="15" spans="1:37" s="38" customFormat="1" ht="12" x14ac:dyDescent="0.2">
      <c r="A15" s="42">
        <f t="shared" si="2"/>
        <v>5</v>
      </c>
      <c r="B15" s="45" t="s">
        <v>9</v>
      </c>
      <c r="C15" s="42"/>
      <c r="D15" s="42"/>
      <c r="E15" s="42"/>
      <c r="F15" s="42">
        <v>48.2</v>
      </c>
      <c r="G15" s="42">
        <v>0.3</v>
      </c>
      <c r="H15" s="42">
        <v>48.9</v>
      </c>
      <c r="I15" s="42">
        <v>23</v>
      </c>
      <c r="J15" s="42">
        <v>0</v>
      </c>
      <c r="K15" s="42">
        <v>0</v>
      </c>
      <c r="L15" s="43">
        <v>7.0000000000000007E-2</v>
      </c>
      <c r="M15" s="43">
        <v>7.0000000000000007E-2</v>
      </c>
      <c r="N15" s="43">
        <v>7.0000000000000007E-2</v>
      </c>
      <c r="O15" s="43">
        <v>7.0000000000000007E-2</v>
      </c>
      <c r="P15" s="43">
        <v>0.01</v>
      </c>
      <c r="Q15" s="43">
        <v>0.01</v>
      </c>
      <c r="R15" s="43">
        <v>0.01</v>
      </c>
      <c r="S15" s="43">
        <v>7.0000000000000007E-2</v>
      </c>
      <c r="T15" s="43">
        <v>7.0000000000000007E-2</v>
      </c>
      <c r="U15" s="43">
        <v>7.0000000000000007E-2</v>
      </c>
      <c r="V15" s="43">
        <v>7.0000000000000007E-2</v>
      </c>
      <c r="W15" s="43">
        <v>7.0000000000000007E-2</v>
      </c>
      <c r="X15" s="43">
        <v>7.0000000000000007E-2</v>
      </c>
      <c r="Y15" s="43">
        <v>7.0000000000000007E-2</v>
      </c>
      <c r="Z15" s="43">
        <v>7.0000000000000007E-2</v>
      </c>
      <c r="AA15" s="43">
        <v>7.0000000000000007E-2</v>
      </c>
      <c r="AB15" s="43">
        <v>7.0000000000000007E-2</v>
      </c>
      <c r="AC15" s="43">
        <v>7.0000000000000007E-2</v>
      </c>
      <c r="AD15" s="43">
        <v>7.0000000000000007E-2</v>
      </c>
      <c r="AE15" s="43">
        <v>7.0000000000000007E-2</v>
      </c>
      <c r="AF15" s="43">
        <v>7.0000000000000007E-2</v>
      </c>
      <c r="AG15" s="43">
        <v>7.0000000000000007E-2</v>
      </c>
      <c r="AH15" s="43">
        <v>7.0000000000000007E-2</v>
      </c>
      <c r="AI15" s="43">
        <v>0.05</v>
      </c>
      <c r="AJ15" s="43">
        <f t="shared" si="3"/>
        <v>7.0000000000000007E-2</v>
      </c>
      <c r="AK15" s="43">
        <f t="shared" si="1"/>
        <v>7.0000000000000007E-2</v>
      </c>
    </row>
    <row r="16" spans="1:37" s="38" customFormat="1" ht="12" x14ac:dyDescent="0.2">
      <c r="A16" s="42">
        <f t="shared" si="2"/>
        <v>6</v>
      </c>
      <c r="B16" s="45" t="s">
        <v>11</v>
      </c>
      <c r="C16" s="44"/>
      <c r="D16" s="42"/>
      <c r="E16" s="42"/>
      <c r="F16" s="42">
        <v>48.2</v>
      </c>
      <c r="G16" s="42">
        <v>0.3</v>
      </c>
      <c r="H16" s="42">
        <v>48.9</v>
      </c>
      <c r="I16" s="42">
        <v>23</v>
      </c>
      <c r="J16" s="42">
        <v>0</v>
      </c>
      <c r="K16" s="42">
        <v>0</v>
      </c>
      <c r="L16" s="43">
        <v>0.01</v>
      </c>
      <c r="M16" s="43">
        <v>0.01</v>
      </c>
      <c r="N16" s="43">
        <v>0.01</v>
      </c>
      <c r="O16" s="43">
        <v>0.01</v>
      </c>
      <c r="P16" s="43">
        <v>0.01</v>
      </c>
      <c r="Q16" s="43">
        <v>0.01</v>
      </c>
      <c r="R16" s="43">
        <v>0.01</v>
      </c>
      <c r="S16" s="43">
        <v>0.01</v>
      </c>
      <c r="T16" s="43">
        <v>0.01</v>
      </c>
      <c r="U16" s="43">
        <v>0.03</v>
      </c>
      <c r="V16" s="43">
        <v>7.0000000000000007E-2</v>
      </c>
      <c r="W16" s="43">
        <v>7.0000000000000007E-2</v>
      </c>
      <c r="X16" s="43">
        <v>7.0000000000000007E-2</v>
      </c>
      <c r="Y16" s="43">
        <v>7.0000000000000007E-2</v>
      </c>
      <c r="Z16" s="43">
        <v>7.0000000000000007E-2</v>
      </c>
      <c r="AA16" s="43">
        <v>7.0000000000000007E-2</v>
      </c>
      <c r="AB16" s="43">
        <v>7.0000000000000007E-2</v>
      </c>
      <c r="AC16" s="43">
        <v>7.0000000000000007E-2</v>
      </c>
      <c r="AD16" s="43">
        <v>7.0000000000000007E-2</v>
      </c>
      <c r="AE16" s="43">
        <v>7.0000000000000007E-2</v>
      </c>
      <c r="AF16" s="43">
        <v>7.0000000000000007E-2</v>
      </c>
      <c r="AG16" s="43">
        <v>7.0000000000000007E-2</v>
      </c>
      <c r="AH16" s="43">
        <v>7.0000000000000007E-2</v>
      </c>
      <c r="AI16" s="43">
        <v>7.0000000000000007E-2</v>
      </c>
      <c r="AJ16" s="43">
        <f t="shared" si="3"/>
        <v>0.01</v>
      </c>
      <c r="AK16" s="43">
        <f t="shared" si="1"/>
        <v>0.03</v>
      </c>
    </row>
    <row r="17" spans="1:37" s="38" customFormat="1" ht="12" x14ac:dyDescent="0.2">
      <c r="A17" s="42">
        <f t="shared" si="2"/>
        <v>7</v>
      </c>
      <c r="B17" s="45" t="s">
        <v>12</v>
      </c>
      <c r="C17" s="42"/>
      <c r="D17" s="42"/>
      <c r="E17" s="42"/>
      <c r="F17" s="42">
        <v>48.2</v>
      </c>
      <c r="G17" s="42">
        <v>0.3</v>
      </c>
      <c r="H17" s="42">
        <v>48.9</v>
      </c>
      <c r="I17" s="42">
        <v>23</v>
      </c>
      <c r="J17" s="42">
        <v>0</v>
      </c>
      <c r="K17" s="42">
        <v>0</v>
      </c>
      <c r="L17" s="43">
        <v>7.0000000000000007E-2</v>
      </c>
      <c r="M17" s="43">
        <v>0.03</v>
      </c>
      <c r="N17" s="43">
        <v>0.03</v>
      </c>
      <c r="O17" s="43">
        <v>0.03</v>
      </c>
      <c r="P17" s="43">
        <v>0.03</v>
      </c>
      <c r="Q17" s="43">
        <v>0.03</v>
      </c>
      <c r="R17" s="43">
        <v>0.03</v>
      </c>
      <c r="S17" s="43">
        <v>0.03</v>
      </c>
      <c r="T17" s="43">
        <v>7.0000000000000007E-2</v>
      </c>
      <c r="U17" s="43">
        <v>7.0000000000000007E-2</v>
      </c>
      <c r="V17" s="43">
        <v>7.0000000000000007E-2</v>
      </c>
      <c r="W17" s="43">
        <v>7.0000000000000007E-2</v>
      </c>
      <c r="X17" s="43">
        <v>7.0000000000000007E-2</v>
      </c>
      <c r="Y17" s="43">
        <v>7.0000000000000007E-2</v>
      </c>
      <c r="Z17" s="43">
        <v>7.0000000000000007E-2</v>
      </c>
      <c r="AA17" s="43">
        <v>7.0000000000000007E-2</v>
      </c>
      <c r="AB17" s="43">
        <v>7.0000000000000007E-2</v>
      </c>
      <c r="AC17" s="43">
        <v>7.0000000000000007E-2</v>
      </c>
      <c r="AD17" s="43">
        <v>7.0000000000000007E-2</v>
      </c>
      <c r="AE17" s="43">
        <v>7.0000000000000007E-2</v>
      </c>
      <c r="AF17" s="43">
        <v>7.0000000000000007E-2</v>
      </c>
      <c r="AG17" s="43">
        <v>7.0000000000000007E-2</v>
      </c>
      <c r="AH17" s="43">
        <v>7.0000000000000007E-2</v>
      </c>
      <c r="AI17" s="43">
        <v>0.05</v>
      </c>
      <c r="AJ17" s="43">
        <f t="shared" si="3"/>
        <v>0.03</v>
      </c>
      <c r="AK17" s="43">
        <f t="shared" si="1"/>
        <v>7.0000000000000007E-2</v>
      </c>
    </row>
    <row r="18" spans="1:37" s="38" customFormat="1" ht="12" x14ac:dyDescent="0.2">
      <c r="A18" s="42">
        <f t="shared" si="2"/>
        <v>8</v>
      </c>
      <c r="B18" s="45" t="s">
        <v>13</v>
      </c>
      <c r="C18" s="42"/>
      <c r="D18" s="42"/>
      <c r="E18" s="42"/>
      <c r="F18" s="42">
        <v>48.2</v>
      </c>
      <c r="G18" s="42">
        <v>0.3</v>
      </c>
      <c r="H18" s="42">
        <v>48.9</v>
      </c>
      <c r="I18" s="42">
        <v>23</v>
      </c>
      <c r="J18" s="42">
        <v>0</v>
      </c>
      <c r="K18" s="42">
        <v>0</v>
      </c>
      <c r="L18" s="43">
        <v>7.0000000000000007E-2</v>
      </c>
      <c r="M18" s="43">
        <v>7.0000000000000007E-2</v>
      </c>
      <c r="N18" s="43">
        <v>7.0000000000000007E-2</v>
      </c>
      <c r="O18" s="43">
        <v>7.0000000000000007E-2</v>
      </c>
      <c r="P18" s="43">
        <v>7.0000000000000007E-2</v>
      </c>
      <c r="Q18" s="43">
        <v>7.0000000000000007E-2</v>
      </c>
      <c r="R18" s="43">
        <v>7.0000000000000007E-2</v>
      </c>
      <c r="S18" s="43">
        <v>7.0000000000000007E-2</v>
      </c>
      <c r="T18" s="43">
        <v>7.0000000000000007E-2</v>
      </c>
      <c r="U18" s="43">
        <v>7.0000000000000007E-2</v>
      </c>
      <c r="V18" s="43">
        <v>7.0000000000000007E-2</v>
      </c>
      <c r="W18" s="43">
        <v>7.0000000000000007E-2</v>
      </c>
      <c r="X18" s="43">
        <v>7.0000000000000007E-2</v>
      </c>
      <c r="Y18" s="43">
        <v>7.0000000000000007E-2</v>
      </c>
      <c r="Z18" s="43">
        <v>7.0000000000000007E-2</v>
      </c>
      <c r="AA18" s="43">
        <v>7.0000000000000007E-2</v>
      </c>
      <c r="AB18" s="43">
        <v>7.0000000000000007E-2</v>
      </c>
      <c r="AC18" s="43">
        <v>7.0000000000000007E-2</v>
      </c>
      <c r="AD18" s="43">
        <v>7.0000000000000007E-2</v>
      </c>
      <c r="AE18" s="43">
        <v>7.0000000000000007E-2</v>
      </c>
      <c r="AF18" s="43">
        <v>7.0000000000000007E-2</v>
      </c>
      <c r="AG18" s="43">
        <v>7.0000000000000007E-2</v>
      </c>
      <c r="AH18" s="43">
        <v>7.0000000000000007E-2</v>
      </c>
      <c r="AI18" s="43">
        <v>7.0000000000000007E-2</v>
      </c>
      <c r="AJ18" s="43">
        <f t="shared" si="3"/>
        <v>7.0000000000000007E-2</v>
      </c>
      <c r="AK18" s="43">
        <f t="shared" si="1"/>
        <v>7.0000000000000007E-2</v>
      </c>
    </row>
    <row r="19" spans="1:37" s="38" customFormat="1" ht="12" x14ac:dyDescent="0.2">
      <c r="A19" s="42">
        <f t="shared" si="2"/>
        <v>9</v>
      </c>
      <c r="B19" s="45" t="s">
        <v>6</v>
      </c>
      <c r="C19" s="42"/>
      <c r="D19" s="42"/>
      <c r="E19" s="42"/>
      <c r="F19" s="42">
        <v>48.2</v>
      </c>
      <c r="G19" s="42">
        <v>0.3</v>
      </c>
      <c r="H19" s="42">
        <v>48.9</v>
      </c>
      <c r="I19" s="42">
        <v>23</v>
      </c>
      <c r="J19" s="42">
        <v>0</v>
      </c>
      <c r="K19" s="42">
        <v>0</v>
      </c>
      <c r="L19" s="43">
        <v>0.02</v>
      </c>
      <c r="M19" s="43">
        <v>0.02</v>
      </c>
      <c r="N19" s="43">
        <v>0.02</v>
      </c>
      <c r="O19" s="43">
        <v>0.02</v>
      </c>
      <c r="P19" s="43">
        <v>0.02</v>
      </c>
      <c r="Q19" s="43">
        <v>0.02</v>
      </c>
      <c r="R19" s="43">
        <v>0.02</v>
      </c>
      <c r="S19" s="43">
        <v>0.02</v>
      </c>
      <c r="T19" s="43">
        <v>0.08</v>
      </c>
      <c r="U19" s="43">
        <v>0.08</v>
      </c>
      <c r="V19" s="43">
        <v>0.08</v>
      </c>
      <c r="W19" s="43">
        <v>0.08</v>
      </c>
      <c r="X19" s="43">
        <v>0.08</v>
      </c>
      <c r="Y19" s="43">
        <v>0.08</v>
      </c>
      <c r="Z19" s="43">
        <v>0.08</v>
      </c>
      <c r="AA19" s="43">
        <v>0.08</v>
      </c>
      <c r="AB19" s="43">
        <v>0.08</v>
      </c>
      <c r="AC19" s="43">
        <v>0.08</v>
      </c>
      <c r="AD19" s="43">
        <v>0.08</v>
      </c>
      <c r="AE19" s="43">
        <v>0.08</v>
      </c>
      <c r="AF19" s="43">
        <v>0.08</v>
      </c>
      <c r="AG19" s="43">
        <v>0.08</v>
      </c>
      <c r="AH19" s="43">
        <v>0.08</v>
      </c>
      <c r="AI19" s="43">
        <v>0.08</v>
      </c>
      <c r="AJ19" s="43">
        <f t="shared" si="3"/>
        <v>0.02</v>
      </c>
      <c r="AK19" s="43">
        <f t="shared" si="1"/>
        <v>0.08</v>
      </c>
    </row>
    <row r="20" spans="1:37" s="38" customFormat="1" ht="12" x14ac:dyDescent="0.2">
      <c r="A20" s="42">
        <f t="shared" si="2"/>
        <v>10</v>
      </c>
      <c r="B20" s="45" t="s">
        <v>7</v>
      </c>
      <c r="C20" s="42"/>
      <c r="D20" s="42"/>
      <c r="E20" s="42"/>
      <c r="F20" s="42">
        <v>48.2</v>
      </c>
      <c r="G20" s="42">
        <v>0.3</v>
      </c>
      <c r="H20" s="42">
        <v>48.9</v>
      </c>
      <c r="I20" s="42">
        <v>23</v>
      </c>
      <c r="J20" s="42">
        <v>0</v>
      </c>
      <c r="K20" s="42">
        <v>0</v>
      </c>
      <c r="L20" s="43">
        <v>0.02</v>
      </c>
      <c r="M20" s="43">
        <v>0.02</v>
      </c>
      <c r="N20" s="43">
        <v>0.02</v>
      </c>
      <c r="O20" s="43">
        <v>0.02</v>
      </c>
      <c r="P20" s="43">
        <v>0.02</v>
      </c>
      <c r="Q20" s="43">
        <v>0.02</v>
      </c>
      <c r="R20" s="43">
        <v>0.02</v>
      </c>
      <c r="S20" s="43">
        <v>7.0000000000000007E-2</v>
      </c>
      <c r="T20" s="43">
        <v>7.0000000000000007E-2</v>
      </c>
      <c r="U20" s="43">
        <v>7.0000000000000007E-2</v>
      </c>
      <c r="V20" s="43">
        <v>7.0000000000000007E-2</v>
      </c>
      <c r="W20" s="43">
        <v>7.0000000000000007E-2</v>
      </c>
      <c r="X20" s="43">
        <v>7.0000000000000007E-2</v>
      </c>
      <c r="Y20" s="43">
        <v>7.0000000000000007E-2</v>
      </c>
      <c r="Z20" s="43">
        <v>7.0000000000000007E-2</v>
      </c>
      <c r="AA20" s="43">
        <v>7.0000000000000007E-2</v>
      </c>
      <c r="AB20" s="43">
        <v>7.0000000000000007E-2</v>
      </c>
      <c r="AC20" s="43">
        <v>7.0000000000000007E-2</v>
      </c>
      <c r="AD20" s="43">
        <v>7.0000000000000007E-2</v>
      </c>
      <c r="AE20" s="43">
        <v>7.0000000000000007E-2</v>
      </c>
      <c r="AF20" s="43">
        <v>7.0000000000000007E-2</v>
      </c>
      <c r="AG20" s="43">
        <v>7.0000000000000007E-2</v>
      </c>
      <c r="AH20" s="43">
        <v>7.0000000000000007E-2</v>
      </c>
      <c r="AI20" s="43">
        <v>0.02</v>
      </c>
      <c r="AJ20" s="43">
        <f t="shared" si="3"/>
        <v>0.02</v>
      </c>
      <c r="AK20" s="43">
        <f t="shared" si="1"/>
        <v>7.0000000000000007E-2</v>
      </c>
    </row>
  </sheetData>
  <mergeCells count="1">
    <mergeCell ref="C13:AK1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Замеры</vt:lpstr>
      <vt:lpstr>АЧР, ЧАПВ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Крузитова Марина Анатольевна</cp:lastModifiedBy>
  <cp:lastPrinted>2017-06-30T03:14:45Z</cp:lastPrinted>
  <dcterms:created xsi:type="dcterms:W3CDTF">2015-12-09T08:02:23Z</dcterms:created>
  <dcterms:modified xsi:type="dcterms:W3CDTF">2017-07-10T11:58:46Z</dcterms:modified>
</cp:coreProperties>
</file>